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xmlns:r="http://schemas.openxmlformats.org/officeDocument/2006/relationships" name="💌 Start Here" sheetId="1" state="visible" r:id="rId1"/>
    <sheet xmlns:r="http://schemas.openxmlformats.org/officeDocument/2006/relationships" name="📊 Summary" sheetId="2" state="visible" r:id="rId2"/>
    <sheet xmlns:r="http://schemas.openxmlformats.org/officeDocument/2006/relationships" name="🧾 Expenses" sheetId="3" state="visible" r:id="rId3"/>
    <sheet xmlns:r="http://schemas.openxmlformats.org/officeDocument/2006/relationships" name="🔧 Settings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&quot;$&quot;#,##0.00"/>
  </numFmts>
  <fonts count="11">
    <font>
      <name val="Calibri"/>
      <family val="2"/>
      <color theme="1"/>
      <sz val="11"/>
      <scheme val="minor"/>
    </font>
    <font>
      <name val="Arial"/>
      <b val="1"/>
      <color rgb="00FFFFFF"/>
      <sz val="19"/>
    </font>
    <font>
      <name val="Arial"/>
      <color rgb="008A7A85"/>
      <sz val="11"/>
    </font>
    <font>
      <name val="Arial"/>
      <color rgb="005B4A63"/>
      <sz val="11"/>
    </font>
    <font>
      <name val="Arial"/>
      <b val="1"/>
      <color rgb="005B4A63"/>
      <sz val="12"/>
    </font>
    <font>
      <name val="Arial"/>
      <b val="1"/>
      <color rgb="00C25E77"/>
      <sz val="10"/>
    </font>
    <font>
      <name val="Arial"/>
      <b val="1"/>
      <color rgb="00FFFFFF"/>
      <sz val="11"/>
    </font>
    <font>
      <name val="Arial"/>
      <b val="1"/>
      <color rgb="005B4A63"/>
      <sz val="20"/>
    </font>
    <font>
      <name val="Arial"/>
      <color rgb="007A5A66"/>
      <sz val="11"/>
    </font>
    <font>
      <name val="Arial"/>
      <b val="1"/>
      <color rgb="00C25E77"/>
      <sz val="13"/>
      <u val="single"/>
    </font>
    <font>
      <name val="Arial"/>
      <color rgb="009A9A96"/>
      <sz val="9"/>
    </font>
  </fonts>
  <fills count="17">
    <fill>
      <patternFill/>
    </fill>
    <fill>
      <patternFill patternType="gray125"/>
    </fill>
    <fill>
      <patternFill patternType="solid">
        <fgColor rgb="005B4A63"/>
      </patternFill>
    </fill>
    <fill>
      <patternFill patternType="solid">
        <fgColor rgb="00FBF4F6"/>
      </patternFill>
    </fill>
    <fill>
      <patternFill patternType="solid">
        <fgColor rgb="00FCE7EC"/>
      </patternFill>
    </fill>
    <fill>
      <patternFill patternType="solid">
        <fgColor rgb="00F7DCE3"/>
      </patternFill>
    </fill>
    <fill>
      <patternFill patternType="solid">
        <fgColor rgb="00FCE0D0"/>
      </patternFill>
    </fill>
    <fill>
      <patternFill patternType="solid">
        <fgColor rgb="00FBEFD0"/>
      </patternFill>
    </fill>
    <fill>
      <patternFill patternType="solid">
        <fgColor rgb="00E2EFD9"/>
      </patternFill>
    </fill>
    <fill>
      <patternFill patternType="solid">
        <fgColor rgb="00D9EFE5"/>
      </patternFill>
    </fill>
    <fill>
      <patternFill patternType="solid">
        <fgColor rgb="00DDEBF5"/>
      </patternFill>
    </fill>
    <fill>
      <patternFill patternType="solid">
        <fgColor rgb="00E7DEF2"/>
      </patternFill>
    </fill>
    <fill>
      <patternFill patternType="solid">
        <fgColor rgb="00F3DCEA"/>
      </patternFill>
    </fill>
    <fill>
      <patternFill patternType="solid">
        <fgColor rgb="00FCE8D6"/>
      </patternFill>
    </fill>
    <fill>
      <patternFill patternType="solid">
        <fgColor rgb="00E8EFE0"/>
      </patternFill>
    </fill>
    <fill>
      <patternFill patternType="solid">
        <fgColor rgb="00BC6E8E"/>
      </patternFill>
    </fill>
    <fill>
      <patternFill patternType="solid">
        <fgColor rgb="00F7E6EC"/>
      </patternFill>
    </fill>
  </fills>
  <borders count="18">
    <border>
      <left/>
      <right/>
      <top/>
      <bottom/>
      <diagonal/>
    </border>
    <border>
      <left style="thin">
        <color rgb="00EAD9E0"/>
      </left>
      <top style="thin">
        <color rgb="00EAD9E0"/>
      </top>
    </border>
    <border>
      <top style="thin">
        <color rgb="00EAD9E0"/>
      </top>
    </border>
    <border>
      <right style="thin">
        <color rgb="00EAD9E0"/>
      </right>
      <top style="thin">
        <color rgb="00EAD9E0"/>
      </top>
    </border>
    <border>
      <left style="thin">
        <color rgb="00EAD9E0"/>
      </left>
    </border>
    <border/>
    <border>
      <right style="thin">
        <color rgb="00EAD9E0"/>
      </right>
    </border>
    <border>
      <left style="thin">
        <color rgb="00EAD9E0"/>
      </left>
      <bottom style="thin">
        <color rgb="00EAD9E0"/>
      </bottom>
    </border>
    <border>
      <bottom style="thin">
        <color rgb="00EAD9E0"/>
      </bottom>
    </border>
    <border>
      <right style="thin">
        <color rgb="00EAD9E0"/>
      </right>
      <bottom style="thin">
        <color rgb="00EAD9E0"/>
      </bottom>
    </border>
    <border>
      <left/>
      <right/>
      <top style="thin">
        <color rgb="00EAD9E0"/>
      </top>
      <bottom/>
      <diagonal/>
    </border>
    <border>
      <left/>
      <right style="thin">
        <color rgb="00EAD9E0"/>
      </right>
      <top style="thin">
        <color rgb="00EAD9E0"/>
      </top>
      <bottom/>
      <diagonal/>
    </border>
    <border>
      <left style="thin">
        <color rgb="00EAD9E0"/>
      </left>
      <right style="thin">
        <color rgb="00EAD9E0"/>
      </right>
      <top style="thin">
        <color rgb="00EAD9E0"/>
      </top>
      <bottom style="thin">
        <color rgb="00EAD9E0"/>
      </bottom>
    </border>
    <border>
      <left/>
      <right style="thin">
        <color rgb="00EAD9E0"/>
      </right>
      <top/>
      <bottom/>
      <diagonal/>
    </border>
    <border>
      <left/>
      <right style="thin">
        <color rgb="00EAD9E0"/>
      </right>
      <top/>
      <bottom style="thin">
        <color rgb="00EAD9E0"/>
      </bottom>
      <diagonal/>
    </border>
    <border>
      <left style="thin">
        <color rgb="00EAD9E0"/>
      </left>
      <right style="thin">
        <color rgb="00EAD9E0"/>
      </right>
      <top style="thin">
        <color rgb="00EAD9E0"/>
      </top>
    </border>
    <border>
      <left style="thin">
        <color rgb="00EAD9E0"/>
      </left>
      <right/>
      <top/>
      <bottom/>
      <diagonal/>
    </border>
    <border>
      <left style="thin">
        <color rgb="00EAD9E0"/>
      </left>
      <right style="thin">
        <color rgb="00EAD9E0"/>
      </right>
    </border>
  </borders>
  <cellStyleXfs count="1">
    <xf numFmtId="0" fontId="0" fillId="0" borderId="0"/>
  </cellStyleXfs>
  <cellXfs count="49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left" vertical="center" wrapText="1"/>
    </xf>
    <xf numFmtId="0" fontId="5" fillId="0" borderId="0" applyAlignment="1" pivotButton="0" quotePrefix="0" xfId="0">
      <alignment horizontal="left" vertical="center" wrapText="1"/>
    </xf>
    <xf numFmtId="0" fontId="3" fillId="0" borderId="0" applyAlignment="1" pivotButton="0" quotePrefix="0" xfId="0">
      <alignment horizontal="left" vertical="center" wrapText="1"/>
    </xf>
    <xf numFmtId="0" fontId="5" fillId="0" borderId="0" applyAlignment="1" pivotButton="0" quotePrefix="0" xfId="0">
      <alignment horizontal="left" vertical="center"/>
    </xf>
    <xf numFmtId="0" fontId="8" fillId="16" borderId="15" applyAlignment="1" pivotButton="0" quotePrefix="0" xfId="0">
      <alignment horizontal="left" vertical="center" wrapText="1"/>
    </xf>
    <xf numFmtId="0" fontId="0" fillId="0" borderId="10" pivotButton="0" quotePrefix="0" xfId="0"/>
    <xf numFmtId="0" fontId="0" fillId="0" borderId="11" pivotButton="0" quotePrefix="0" xfId="0"/>
    <xf numFmtId="0" fontId="0" fillId="0" borderId="16" pivotButton="0" quotePrefix="0" xfId="0"/>
    <xf numFmtId="0" fontId="0" fillId="0" borderId="13" pivotButton="0" quotePrefix="0" xfId="0"/>
    <xf numFmtId="0" fontId="9" fillId="16" borderId="17" applyAlignment="1" pivotButton="0" quotePrefix="0" xfId="0">
      <alignment horizontal="left" vertical="center"/>
    </xf>
    <xf numFmtId="0" fontId="0" fillId="16" borderId="7" pivotButton="0" quotePrefix="0" xfId="0"/>
    <xf numFmtId="0" fontId="0" fillId="16" borderId="8" pivotButton="0" quotePrefix="0" xfId="0"/>
    <xf numFmtId="0" fontId="0" fillId="16" borderId="9" pivotButton="0" quotePrefix="0" xfId="0"/>
    <xf numFmtId="0" fontId="4" fillId="0" borderId="0" applyAlignment="1" pivotButton="0" quotePrefix="0" xfId="0">
      <alignment horizontal="center" vertical="center" wrapText="1"/>
    </xf>
    <xf numFmtId="0" fontId="10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7" fillId="4" borderId="1" applyAlignment="1" pivotButton="0" quotePrefix="0" xfId="0">
      <alignment horizontal="center" vertical="center" wrapText="1"/>
    </xf>
    <xf numFmtId="0" fontId="0" fillId="4" borderId="2" pivotButton="0" quotePrefix="0" xfId="0"/>
    <xf numFmtId="0" fontId="0" fillId="4" borderId="3" pivotButton="0" quotePrefix="0" xfId="0"/>
    <xf numFmtId="0" fontId="0" fillId="4" borderId="7" pivotButton="0" quotePrefix="0" xfId="0"/>
    <xf numFmtId="0" fontId="0" fillId="4" borderId="8" pivotButton="0" quotePrefix="0" xfId="0"/>
    <xf numFmtId="0" fontId="0" fillId="4" borderId="9" pivotButton="0" quotePrefix="0" xfId="0"/>
    <xf numFmtId="0" fontId="2" fillId="3" borderId="12" applyAlignment="1" pivotButton="0" quotePrefix="0" xfId="0">
      <alignment horizontal="left" vertical="center"/>
    </xf>
    <xf numFmtId="165" fontId="4" fillId="3" borderId="12" applyAlignment="1" pivotButton="0" quotePrefix="0" xfId="0">
      <alignment horizontal="right" vertical="center"/>
    </xf>
    <xf numFmtId="1" fontId="4" fillId="3" borderId="12" applyAlignment="1" pivotButton="0" quotePrefix="0" xfId="0">
      <alignment horizontal="right" vertical="center"/>
    </xf>
    <xf numFmtId="0" fontId="0" fillId="0" borderId="14" pivotButton="0" quotePrefix="0" xfId="0"/>
    <xf numFmtId="0" fontId="6" fillId="15" borderId="12" applyAlignment="1" pivotButton="0" quotePrefix="0" xfId="0">
      <alignment horizontal="center" vertical="center" wrapText="1"/>
    </xf>
    <xf numFmtId="164" fontId="3" fillId="0" borderId="0" pivotButton="0" quotePrefix="0" xfId="0"/>
    <xf numFmtId="0" fontId="3" fillId="0" borderId="0" pivotButton="0" quotePrefix="0" xfId="0"/>
    <xf numFmtId="165" fontId="3" fillId="0" borderId="0" pivotButton="0" quotePrefix="0" xfId="0"/>
    <xf numFmtId="9" fontId="3" fillId="0" borderId="0" pivotButton="0" quotePrefix="0" xfId="0"/>
    <xf numFmtId="165" fontId="0" fillId="0" borderId="0" pivotButton="0" quotePrefix="0" xfId="0"/>
    <xf numFmtId="0" fontId="3" fillId="3" borderId="1" applyAlignment="1" pivotButton="0" quotePrefix="0" xfId="0">
      <alignment horizontal="left" vertical="center"/>
    </xf>
    <xf numFmtId="0" fontId="4" fillId="4" borderId="12" applyAlignment="1" pivotButton="0" quotePrefix="0" xfId="0">
      <alignment horizontal="left" vertical="center"/>
    </xf>
    <xf numFmtId="0" fontId="3" fillId="3" borderId="4" applyAlignment="1" pivotButton="0" quotePrefix="0" xfId="0">
      <alignment horizontal="left" vertical="center"/>
    </xf>
    <xf numFmtId="9" fontId="4" fillId="4" borderId="12" applyAlignment="1" pivotButton="0" quotePrefix="0" xfId="0">
      <alignment horizontal="left" vertical="center"/>
    </xf>
    <xf numFmtId="0" fontId="3" fillId="3" borderId="7" applyAlignment="1" pivotButton="0" quotePrefix="0" xfId="0">
      <alignment horizontal="left" vertical="center"/>
    </xf>
    <xf numFmtId="0" fontId="3" fillId="5" borderId="12" applyAlignment="1" pivotButton="0" quotePrefix="0" xfId="0">
      <alignment horizontal="left" vertical="center"/>
    </xf>
    <xf numFmtId="0" fontId="3" fillId="6" borderId="12" applyAlignment="1" pivotButton="0" quotePrefix="0" xfId="0">
      <alignment horizontal="left" vertical="center"/>
    </xf>
    <xf numFmtId="0" fontId="3" fillId="7" borderId="12" applyAlignment="1" pivotButton="0" quotePrefix="0" xfId="0">
      <alignment horizontal="left" vertical="center"/>
    </xf>
    <xf numFmtId="0" fontId="3" fillId="8" borderId="12" applyAlignment="1" pivotButton="0" quotePrefix="0" xfId="0">
      <alignment horizontal="left" vertical="center"/>
    </xf>
    <xf numFmtId="0" fontId="3" fillId="9" borderId="12" applyAlignment="1" pivotButton="0" quotePrefix="0" xfId="0">
      <alignment horizontal="left" vertical="center"/>
    </xf>
    <xf numFmtId="0" fontId="3" fillId="10" borderId="12" applyAlignment="1" pivotButton="0" quotePrefix="0" xfId="0">
      <alignment horizontal="left" vertical="center"/>
    </xf>
    <xf numFmtId="0" fontId="3" fillId="11" borderId="12" applyAlignment="1" pivotButton="0" quotePrefix="0" xfId="0">
      <alignment horizontal="left" vertical="center"/>
    </xf>
    <xf numFmtId="0" fontId="3" fillId="12" borderId="12" applyAlignment="1" pivotButton="0" quotePrefix="0" xfId="0">
      <alignment horizontal="left" vertical="center"/>
    </xf>
    <xf numFmtId="0" fontId="3" fillId="13" borderId="12" applyAlignment="1" pivotButton="0" quotePrefix="0" xfId="0">
      <alignment horizontal="left" vertical="center"/>
    </xf>
    <xf numFmtId="0" fontId="3" fillId="14" borderId="12" applyAlignment="1" pivotButton="0" quotePrefix="0" xfId="0">
      <alignment horizontal="left" vertical="center"/>
    </xf>
  </cellXfs>
  <cellStyles count="1">
    <cellStyle name="Normal" xfId="0" builtinId="0" hidden="0"/>
  </cellStyles>
  <dxfs count="3">
    <dxf>
      <fill>
        <patternFill patternType="solid">
          <fgColor rgb="00FBF1F4"/>
        </patternFill>
      </fill>
    </dxf>
    <dxf>
      <fill>
        <patternFill patternType="solid">
          <fgColor rgb="00FAD4DA"/>
        </patternFill>
      </fill>
    </dxf>
    <dxf>
      <fill>
        <patternFill patternType="solid">
          <fgColor rgb="00D9EFE0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F7DCE3"/>
    <outlinePr summaryBelow="1" summaryRight="1"/>
    <pageSetUpPr fitToPage="1"/>
  </sheetPr>
  <dimension ref="A1:Z400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</cols>
  <sheetData>
    <row r="1"/>
    <row r="2" ht="40" customHeight="1">
      <c r="B2" s="1" t="inlineStr">
        <is>
          <t>Welcome  💕</t>
        </is>
      </c>
    </row>
    <row r="3"/>
    <row r="4" ht="26" customHeight="1">
      <c r="B4" s="2" t="inlineStr">
        <is>
          <t>A simple, fair way to track the costs you share for your kids.</t>
        </is>
      </c>
    </row>
    <row r="5"/>
    <row r="6" ht="22" customHeight="1">
      <c r="B6" s="3" t="inlineStr">
        <is>
          <t>HOW TO USE</t>
        </is>
      </c>
    </row>
    <row r="7" ht="22" customHeight="1">
      <c r="B7" s="4" t="inlineStr">
        <is>
          <t>1.  Open Settings and enter both parents' names and your default split.</t>
        </is>
      </c>
    </row>
    <row r="8" ht="22" customHeight="1">
      <c r="B8" s="4" t="inlineStr">
        <is>
          <t>2.  Log shared costs in the Expenses tab. Each share fills in automatically.</t>
        </is>
      </c>
    </row>
    <row r="9" ht="24" customHeight="1">
      <c r="B9" s="4" t="inlineStr">
        <is>
          <t>3.  Mark a cost Reimbursed once it is paid back. The summary updates itself.</t>
        </is>
      </c>
    </row>
    <row r="10"/>
    <row r="11" ht="22" customHeight="1">
      <c r="B11" s="3" t="inlineStr">
        <is>
          <t>TIP</t>
        </is>
      </c>
    </row>
    <row r="12" ht="40" customHeight="1">
      <c r="B12" s="4" t="inlineStr">
        <is>
          <t>Use the dropdown menus so the formulas never break. Leave Split blank for your default, or type a custom share like 0.6 for 60 percent.</t>
        </is>
      </c>
    </row>
    <row r="13"/>
    <row r="14">
      <c r="B14" s="5" t="inlineStr">
        <is>
          <t>WANT THE FULL VERSION?</t>
        </is>
      </c>
    </row>
    <row r="15" ht="64" customHeight="1">
      <c r="B15" s="6" t="inlineStr">
        <is>
          <t>This free tracker logs shared costs and works out each parent's share. The full Co-Parent Tracker adds the who-owes-whom balance, a settle-up payments log, a custody overnight tracker, a communication log for what you agree with each other, and spending charts, plus guides and tools at our co-parenting hub.</t>
        </is>
      </c>
      <c r="C15" s="7" t="n"/>
      <c r="D15" s="7" t="n"/>
      <c r="E15" s="7" t="n"/>
      <c r="F15" s="7" t="n"/>
      <c r="G15" s="7" t="n"/>
      <c r="H15" s="8" t="n"/>
    </row>
    <row r="16">
      <c r="B16" s="9" t="n"/>
      <c r="H16" s="10" t="n"/>
    </row>
    <row r="17">
      <c r="B17" s="9" t="n"/>
      <c r="H17" s="10" t="n"/>
    </row>
    <row r="18" ht="28" customHeight="1">
      <c r="B18" s="11">
        <f>HYPERLINK("https://templacity.com/co-parenting/","→  Get the full tracker + more at templacity.com/co-parenting")</f>
        <v/>
      </c>
      <c r="H18" s="10" t="n"/>
    </row>
    <row r="19">
      <c r="B19" s="12" t="n"/>
      <c r="C19" s="13" t="n"/>
      <c r="D19" s="13" t="n"/>
      <c r="E19" s="13" t="n"/>
      <c r="F19" s="13" t="n"/>
      <c r="G19" s="13" t="n"/>
      <c r="H19" s="14" t="n"/>
    </row>
    <row r="20"/>
    <row r="21">
      <c r="B21" s="15" t="inlineStr">
        <is>
          <t>You've got this. 💛</t>
        </is>
      </c>
    </row>
    <row r="22"/>
    <row r="23">
      <c r="B23" s="16" t="inlineStr">
        <is>
          <t>templacity.com</t>
        </is>
      </c>
    </row>
    <row r="24"/>
    <row r="25"/>
    <row r="26"/>
    <row r="27"/>
    <row r="28"/>
    <row r="29"/>
    <row r="30"/>
    <row r="31"/>
    <row r="32"/>
    <row r="33"/>
    <row r="34"/>
    <row r="35"/>
    <row r="36"/>
    <row r="37"/>
    <row r="38"/>
    <row r="39"/>
    <row r="40"/>
    <row r="41"/>
    <row r="42"/>
    <row r="43"/>
    <row r="44"/>
    <row r="45"/>
    <row r="46"/>
    <row r="47"/>
    <row r="48"/>
    <row r="49"/>
    <row r="50"/>
    <row r="51"/>
    <row r="52"/>
    <row r="53"/>
    <row r="54"/>
    <row r="55"/>
    <row r="56"/>
    <row r="57"/>
    <row r="58"/>
    <row r="59"/>
    <row r="60"/>
    <row r="61"/>
    <row r="62"/>
    <row r="63"/>
    <row r="64"/>
    <row r="65"/>
    <row r="66"/>
    <row r="67"/>
    <row r="68"/>
    <row r="69"/>
    <row r="70"/>
    <row r="71"/>
    <row r="72"/>
    <row r="73"/>
    <row r="74"/>
    <row r="75"/>
    <row r="76"/>
    <row r="77"/>
    <row r="78"/>
    <row r="79"/>
    <row r="80"/>
    <row r="81"/>
    <row r="82"/>
    <row r="83"/>
    <row r="84"/>
    <row r="85"/>
    <row r="86"/>
    <row r="87"/>
    <row r="88"/>
    <row r="89"/>
    <row r="90"/>
    <row r="91"/>
    <row r="92"/>
    <row r="93"/>
    <row r="94"/>
    <row r="95"/>
    <row r="96"/>
    <row r="97"/>
    <row r="98"/>
    <row r="99"/>
    <row r="100"/>
    <row r="101"/>
    <row r="102"/>
    <row r="103"/>
    <row r="104"/>
    <row r="105"/>
    <row r="106"/>
    <row r="107"/>
    <row r="108"/>
    <row r="109"/>
    <row r="110"/>
    <row r="111"/>
    <row r="112"/>
    <row r="113"/>
    <row r="114"/>
    <row r="115"/>
    <row r="116"/>
    <row r="117"/>
    <row r="118"/>
    <row r="119"/>
    <row r="120"/>
    <row r="121"/>
    <row r="122"/>
    <row r="123"/>
    <row r="124"/>
    <row r="125"/>
    <row r="126"/>
    <row r="127"/>
    <row r="128"/>
    <row r="129"/>
    <row r="130"/>
    <row r="131"/>
    <row r="132"/>
    <row r="133"/>
    <row r="134"/>
    <row r="135"/>
    <row r="136"/>
    <row r="137"/>
    <row r="138"/>
    <row r="139"/>
    <row r="140"/>
    <row r="141"/>
    <row r="142"/>
    <row r="143"/>
    <row r="144"/>
    <row r="145"/>
    <row r="146"/>
    <row r="147"/>
    <row r="148"/>
    <row r="149"/>
    <row r="150"/>
    <row r="151"/>
    <row r="152"/>
    <row r="153"/>
    <row r="154"/>
    <row r="155"/>
    <row r="156"/>
    <row r="157"/>
    <row r="158"/>
    <row r="159"/>
    <row r="160"/>
    <row r="161"/>
    <row r="162"/>
    <row r="163"/>
    <row r="164"/>
    <row r="165"/>
    <row r="166"/>
    <row r="167"/>
    <row r="168"/>
    <row r="169"/>
    <row r="170"/>
    <row r="171"/>
    <row r="172"/>
    <row r="173"/>
    <row r="174"/>
    <row r="175"/>
    <row r="176"/>
    <row r="177"/>
    <row r="178"/>
    <row r="179"/>
    <row r="180"/>
    <row r="181"/>
    <row r="182"/>
    <row r="183"/>
    <row r="184"/>
    <row r="185"/>
    <row r="186"/>
    <row r="187"/>
    <row r="188"/>
    <row r="189"/>
    <row r="190"/>
    <row r="191"/>
    <row r="192"/>
    <row r="193"/>
    <row r="194"/>
    <row r="195"/>
    <row r="196"/>
    <row r="197"/>
    <row r="198"/>
    <row r="199"/>
    <row r="200"/>
    <row r="201"/>
    <row r="202"/>
    <row r="203"/>
    <row r="204"/>
    <row r="205"/>
    <row r="206"/>
    <row r="207"/>
    <row r="208"/>
    <row r="209"/>
    <row r="210"/>
    <row r="211"/>
    <row r="212"/>
    <row r="213"/>
    <row r="214"/>
    <row r="215"/>
    <row r="216"/>
    <row r="217"/>
    <row r="218"/>
    <row r="219"/>
    <row r="220"/>
    <row r="221"/>
    <row r="222"/>
    <row r="223"/>
    <row r="224"/>
    <row r="225"/>
    <row r="226"/>
    <row r="227"/>
    <row r="228"/>
    <row r="229"/>
    <row r="230"/>
    <row r="231"/>
    <row r="232"/>
    <row r="233"/>
    <row r="234"/>
    <row r="235"/>
    <row r="236"/>
    <row r="237"/>
    <row r="238"/>
    <row r="239"/>
    <row r="240"/>
    <row r="241"/>
    <row r="242"/>
    <row r="243"/>
    <row r="244"/>
    <row r="245"/>
    <row r="246"/>
    <row r="247"/>
    <row r="248"/>
    <row r="249"/>
    <row r="250"/>
    <row r="251"/>
    <row r="252"/>
    <row r="253"/>
    <row r="254"/>
    <row r="255"/>
    <row r="256"/>
    <row r="257"/>
    <row r="258"/>
    <row r="259"/>
    <row r="260"/>
    <row r="261"/>
    <row r="262"/>
    <row r="263"/>
    <row r="264"/>
    <row r="265"/>
    <row r="266"/>
    <row r="267"/>
    <row r="268"/>
    <row r="269"/>
    <row r="270"/>
    <row r="271"/>
    <row r="272"/>
    <row r="273"/>
    <row r="274"/>
    <row r="275"/>
    <row r="276"/>
    <row r="277"/>
    <row r="278"/>
    <row r="279"/>
    <row r="280"/>
    <row r="281"/>
    <row r="282"/>
    <row r="283"/>
    <row r="284"/>
    <row r="285"/>
    <row r="286"/>
    <row r="287"/>
    <row r="288"/>
    <row r="289"/>
    <row r="290"/>
    <row r="291"/>
    <row r="292"/>
    <row r="293"/>
    <row r="294"/>
    <row r="295"/>
    <row r="296"/>
    <row r="297"/>
    <row r="298"/>
    <row r="299"/>
    <row r="300"/>
    <row r="301"/>
    <row r="302"/>
    <row r="303"/>
    <row r="304"/>
    <row r="305"/>
    <row r="306"/>
    <row r="307"/>
    <row r="308"/>
    <row r="309"/>
    <row r="310"/>
    <row r="311"/>
    <row r="312"/>
    <row r="313"/>
    <row r="314"/>
    <row r="315"/>
    <row r="316"/>
    <row r="317"/>
    <row r="318"/>
    <row r="319"/>
    <row r="320"/>
    <row r="321"/>
    <row r="322"/>
    <row r="323"/>
    <row r="324"/>
    <row r="325"/>
    <row r="326"/>
    <row r="327"/>
    <row r="328"/>
    <row r="329"/>
    <row r="330"/>
    <row r="331"/>
    <row r="332"/>
    <row r="333"/>
    <row r="334"/>
    <row r="335"/>
    <row r="336"/>
    <row r="337"/>
    <row r="338"/>
    <row r="339"/>
    <row r="340"/>
    <row r="341"/>
    <row r="342"/>
    <row r="343"/>
    <row r="344"/>
    <row r="345"/>
    <row r="346"/>
    <row r="347"/>
    <row r="348"/>
    <row r="349"/>
    <row r="350"/>
    <row r="351"/>
    <row r="352"/>
    <row r="353"/>
    <row r="354"/>
    <row r="355"/>
    <row r="356"/>
    <row r="357"/>
    <row r="358"/>
    <row r="359"/>
    <row r="360"/>
    <row r="361"/>
    <row r="362"/>
    <row r="363"/>
    <row r="364"/>
    <row r="365"/>
    <row r="366"/>
    <row r="367"/>
    <row r="368"/>
    <row r="369"/>
    <row r="370"/>
    <row r="371"/>
    <row r="372"/>
    <row r="373"/>
    <row r="374"/>
    <row r="375"/>
    <row r="376"/>
    <row r="377"/>
    <row r="378"/>
    <row r="379"/>
    <row r="380"/>
    <row r="381"/>
    <row r="382"/>
    <row r="383"/>
    <row r="384"/>
    <row r="385"/>
    <row r="386"/>
    <row r="387"/>
    <row r="388"/>
    <row r="389"/>
    <row r="390"/>
    <row r="391"/>
    <row r="392"/>
    <row r="393"/>
    <row r="394"/>
    <row r="395"/>
    <row r="396"/>
    <row r="397"/>
    <row r="398"/>
    <row r="399"/>
    <row r="400"/>
  </sheetData>
  <mergeCells count="11">
    <mergeCell ref="B8:H8"/>
    <mergeCell ref="B9:H9"/>
    <mergeCell ref="B18:H18"/>
    <mergeCell ref="B4:H4"/>
    <mergeCell ref="B21:H21"/>
    <mergeCell ref="B12:H12"/>
    <mergeCell ref="B6:H6"/>
    <mergeCell ref="B2:H2"/>
    <mergeCell ref="B7:H7"/>
    <mergeCell ref="B11:H11"/>
    <mergeCell ref="B15:H17"/>
  </mergeCells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E7DEF2"/>
    <outlinePr summaryBelow="1" summaryRight="1"/>
    <pageSetUpPr fitToPage="1"/>
  </sheetPr>
  <dimension ref="A1:Z400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30" customWidth="1" min="2" max="2"/>
    <col width="3" customWidth="1" min="3" max="3"/>
    <col width="16" customWidth="1" min="4" max="4"/>
    <col width="10" customWidth="1" min="5" max="5"/>
    <col hidden="1" width="12" customWidth="1" min="12" max="12"/>
  </cols>
  <sheetData>
    <row r="1">
      <c r="L1">
        <f>SUMIF('🧾 Expenses'!$I:$I,"No",'🧾 Expenses'!$D:$D)</f>
        <v/>
      </c>
    </row>
    <row r="2" ht="40" customHeight="1">
      <c r="B2" s="1" t="inlineStr">
        <is>
          <t>Co-Parent Tracker · Free Edition  💕</t>
        </is>
      </c>
    </row>
    <row r="3">
      <c r="B3" s="17" t="inlineStr">
        <is>
          <t>Fair, clear, and stress free shared-cost tracking.</t>
        </is>
      </c>
    </row>
    <row r="4"/>
    <row r="5">
      <c r="B5" s="5" t="inlineStr">
        <is>
          <t>STILL TO PAY BACK</t>
        </is>
      </c>
    </row>
    <row r="6">
      <c r="B6" s="18">
        <f>IF(ROUND($L$1,2)=0,"Nothing outstanding 🎉",'🔧 Settings'!$C$9&amp;TEXT($L$1,"#,##0.00")&amp;"  across "&amp;COUNTIF('🧾 Expenses'!$I:$I,"No")&amp;" costs not paid back yet")</f>
        <v/>
      </c>
      <c r="C6" s="19" t="n"/>
      <c r="D6" s="19" t="n"/>
      <c r="E6" s="19" t="n"/>
      <c r="F6" s="19" t="n"/>
      <c r="G6" s="19" t="n"/>
      <c r="H6" s="20" t="n"/>
    </row>
    <row r="7">
      <c r="B7" s="21" t="n"/>
      <c r="C7" s="22" t="n"/>
      <c r="D7" s="22" t="n"/>
      <c r="E7" s="22" t="n"/>
      <c r="F7" s="22" t="n"/>
      <c r="G7" s="22" t="n"/>
      <c r="H7" s="23" t="n"/>
    </row>
    <row r="8"/>
    <row r="9">
      <c r="B9" s="5" t="inlineStr">
        <is>
          <t>OVERVIEW</t>
        </is>
      </c>
    </row>
    <row r="10">
      <c r="B10" s="24" t="inlineStr">
        <is>
          <t>Total shared expenses</t>
        </is>
      </c>
      <c r="C10" s="24" t="n"/>
      <c r="D10" s="25">
        <f>SUM('🧾 Expenses'!$D:$D)</f>
        <v/>
      </c>
      <c r="E10" s="8" t="n"/>
    </row>
    <row r="11">
      <c r="B11" s="24">
        <f>'🔧 Settings'!$C$6&amp;" paid"</f>
        <v/>
      </c>
      <c r="C11" s="24" t="n"/>
      <c r="D11" s="25">
        <f>SUMIF('🧾 Expenses'!$E:$E,'🔧 Settings'!$C$6,'🧾 Expenses'!$D:$D)</f>
        <v/>
      </c>
      <c r="E11" s="10" t="n"/>
    </row>
    <row r="12">
      <c r="B12" s="24">
        <f>'🔧 Settings'!$C$7&amp;" paid"</f>
        <v/>
      </c>
      <c r="C12" s="24" t="n"/>
      <c r="D12" s="25">
        <f>SUMIF('🧾 Expenses'!$E:$E,'🔧 Settings'!$C$7,'🧾 Expenses'!$D:$D)</f>
        <v/>
      </c>
      <c r="E12" s="10" t="n"/>
    </row>
    <row r="13">
      <c r="B13" s="24" t="inlineStr">
        <is>
          <t>Still to reimburse</t>
        </is>
      </c>
      <c r="C13" s="24" t="n"/>
      <c r="D13" s="26">
        <f>COUNTIF('🧾 Expenses'!$I:$I,"No")</f>
        <v/>
      </c>
      <c r="E13" s="27" t="n"/>
    </row>
    <row r="14"/>
    <row r="15">
      <c r="B15" s="16" t="inlineStr">
        <is>
          <t>templacity.com</t>
        </is>
      </c>
    </row>
    <row r="16"/>
    <row r="17"/>
    <row r="18"/>
    <row r="19"/>
    <row r="20"/>
    <row r="21"/>
    <row r="22"/>
    <row r="23"/>
    <row r="24"/>
    <row r="25"/>
    <row r="26"/>
    <row r="27"/>
    <row r="28"/>
    <row r="29"/>
    <row r="30"/>
    <row r="31"/>
    <row r="32"/>
    <row r="33"/>
    <row r="34"/>
    <row r="35"/>
    <row r="36"/>
    <row r="37"/>
    <row r="38"/>
    <row r="39"/>
    <row r="40"/>
    <row r="41"/>
    <row r="42"/>
    <row r="43"/>
    <row r="44"/>
    <row r="45"/>
    <row r="46"/>
    <row r="47"/>
    <row r="48"/>
    <row r="49"/>
    <row r="50"/>
    <row r="51"/>
    <row r="52"/>
    <row r="53"/>
    <row r="54"/>
    <row r="55"/>
    <row r="56"/>
    <row r="57"/>
    <row r="58"/>
    <row r="59"/>
    <row r="60"/>
    <row r="61"/>
    <row r="62"/>
    <row r="63"/>
    <row r="64"/>
    <row r="65"/>
    <row r="66"/>
    <row r="67"/>
    <row r="68"/>
    <row r="69"/>
    <row r="70"/>
    <row r="71"/>
    <row r="72"/>
    <row r="73"/>
    <row r="74"/>
    <row r="75"/>
    <row r="76"/>
    <row r="77"/>
    <row r="78"/>
    <row r="79"/>
    <row r="80"/>
    <row r="81"/>
    <row r="82"/>
    <row r="83"/>
    <row r="84"/>
    <row r="85"/>
    <row r="86"/>
    <row r="87"/>
    <row r="88"/>
    <row r="89"/>
    <row r="90"/>
    <row r="91"/>
    <row r="92"/>
    <row r="93"/>
    <row r="94"/>
    <row r="95"/>
    <row r="96"/>
    <row r="97"/>
    <row r="98"/>
    <row r="99"/>
    <row r="100"/>
    <row r="101"/>
    <row r="102"/>
    <row r="103"/>
    <row r="104"/>
    <row r="105"/>
    <row r="106"/>
    <row r="107"/>
    <row r="108"/>
    <row r="109"/>
    <row r="110"/>
    <row r="111"/>
    <row r="112"/>
    <row r="113"/>
    <row r="114"/>
    <row r="115"/>
    <row r="116"/>
    <row r="117"/>
    <row r="118"/>
    <row r="119"/>
    <row r="120"/>
    <row r="121"/>
    <row r="122"/>
    <row r="123"/>
    <row r="124"/>
    <row r="125"/>
    <row r="126"/>
    <row r="127"/>
    <row r="128"/>
    <row r="129"/>
    <row r="130"/>
    <row r="131"/>
    <row r="132"/>
    <row r="133"/>
    <row r="134"/>
    <row r="135"/>
    <row r="136"/>
    <row r="137"/>
    <row r="138"/>
    <row r="139"/>
    <row r="140"/>
    <row r="141"/>
    <row r="142"/>
    <row r="143"/>
    <row r="144"/>
    <row r="145"/>
    <row r="146"/>
    <row r="147"/>
    <row r="148"/>
    <row r="149"/>
    <row r="150"/>
    <row r="151"/>
    <row r="152"/>
    <row r="153"/>
    <row r="154"/>
    <row r="155"/>
    <row r="156"/>
    <row r="157"/>
    <row r="158"/>
    <row r="159"/>
    <row r="160"/>
    <row r="161"/>
    <row r="162"/>
    <row r="163"/>
    <row r="164"/>
    <row r="165"/>
    <row r="166"/>
    <row r="167"/>
    <row r="168"/>
    <row r="169"/>
    <row r="170"/>
    <row r="171"/>
    <row r="172"/>
    <row r="173"/>
    <row r="174"/>
    <row r="175"/>
    <row r="176"/>
    <row r="177"/>
    <row r="178"/>
    <row r="179"/>
    <row r="180"/>
    <row r="181"/>
    <row r="182"/>
    <row r="183"/>
    <row r="184"/>
    <row r="185"/>
    <row r="186"/>
    <row r="187"/>
    <row r="188"/>
    <row r="189"/>
    <row r="190"/>
    <row r="191"/>
    <row r="192"/>
    <row r="193"/>
    <row r="194"/>
    <row r="195"/>
    <row r="196"/>
    <row r="197"/>
    <row r="198"/>
    <row r="199"/>
    <row r="200"/>
    <row r="201"/>
    <row r="202"/>
    <row r="203"/>
    <row r="204"/>
    <row r="205"/>
    <row r="206"/>
    <row r="207"/>
    <row r="208"/>
    <row r="209"/>
    <row r="210"/>
    <row r="211"/>
    <row r="212"/>
    <row r="213"/>
    <row r="214"/>
    <row r="215"/>
    <row r="216"/>
    <row r="217"/>
    <row r="218"/>
    <row r="219"/>
    <row r="220"/>
    <row r="221"/>
    <row r="222"/>
    <row r="223"/>
    <row r="224"/>
    <row r="225"/>
    <row r="226"/>
    <row r="227"/>
    <row r="228"/>
    <row r="229"/>
    <row r="230"/>
    <row r="231"/>
    <row r="232"/>
    <row r="233"/>
    <row r="234"/>
    <row r="235"/>
    <row r="236"/>
    <row r="237"/>
    <row r="238"/>
    <row r="239"/>
    <row r="240"/>
    <row r="241"/>
    <row r="242"/>
    <row r="243"/>
    <row r="244"/>
    <row r="245"/>
    <row r="246"/>
    <row r="247"/>
    <row r="248"/>
    <row r="249"/>
    <row r="250"/>
    <row r="251"/>
    <row r="252"/>
    <row r="253"/>
    <row r="254"/>
    <row r="255"/>
    <row r="256"/>
    <row r="257"/>
    <row r="258"/>
    <row r="259"/>
    <row r="260"/>
    <row r="261"/>
    <row r="262"/>
    <row r="263"/>
    <row r="264"/>
    <row r="265"/>
    <row r="266"/>
    <row r="267"/>
    <row r="268"/>
    <row r="269"/>
    <row r="270"/>
    <row r="271"/>
    <row r="272"/>
    <row r="273"/>
    <row r="274"/>
    <row r="275"/>
    <row r="276"/>
    <row r="277"/>
    <row r="278"/>
    <row r="279"/>
    <row r="280"/>
    <row r="281"/>
    <row r="282"/>
    <row r="283"/>
    <row r="284"/>
    <row r="285"/>
    <row r="286"/>
    <row r="287"/>
    <row r="288"/>
    <row r="289"/>
    <row r="290"/>
    <row r="291"/>
    <row r="292"/>
    <row r="293"/>
    <row r="294"/>
    <row r="295"/>
    <row r="296"/>
    <row r="297"/>
    <row r="298"/>
    <row r="299"/>
    <row r="300"/>
    <row r="301"/>
    <row r="302"/>
    <row r="303"/>
    <row r="304"/>
    <row r="305"/>
    <row r="306"/>
    <row r="307"/>
    <row r="308"/>
    <row r="309"/>
    <row r="310"/>
    <row r="311"/>
    <row r="312"/>
    <row r="313"/>
    <row r="314"/>
    <row r="315"/>
    <row r="316"/>
    <row r="317"/>
    <row r="318"/>
    <row r="319"/>
    <row r="320"/>
    <row r="321"/>
    <row r="322"/>
    <row r="323"/>
    <row r="324"/>
    <row r="325"/>
    <row r="326"/>
    <row r="327"/>
    <row r="328"/>
    <row r="329"/>
    <row r="330"/>
    <row r="331"/>
    <row r="332"/>
    <row r="333"/>
    <row r="334"/>
    <row r="335"/>
    <row r="336"/>
    <row r="337"/>
    <row r="338"/>
    <row r="339"/>
    <row r="340"/>
    <row r="341"/>
    <row r="342"/>
    <row r="343"/>
    <row r="344"/>
    <row r="345"/>
    <row r="346"/>
    <row r="347"/>
    <row r="348"/>
    <row r="349"/>
    <row r="350"/>
    <row r="351"/>
    <row r="352"/>
    <row r="353"/>
    <row r="354"/>
    <row r="355"/>
    <row r="356"/>
    <row r="357"/>
    <row r="358"/>
    <row r="359"/>
    <row r="360"/>
    <row r="361"/>
    <row r="362"/>
    <row r="363"/>
    <row r="364"/>
    <row r="365"/>
    <row r="366"/>
    <row r="367"/>
    <row r="368"/>
    <row r="369"/>
    <row r="370"/>
    <row r="371"/>
    <row r="372"/>
    <row r="373"/>
    <row r="374"/>
    <row r="375"/>
    <row r="376"/>
    <row r="377"/>
    <row r="378"/>
    <row r="379"/>
    <row r="380"/>
    <row r="381"/>
    <row r="382"/>
    <row r="383"/>
    <row r="384"/>
    <row r="385"/>
    <row r="386"/>
    <row r="387"/>
    <row r="388"/>
    <row r="389"/>
    <row r="390"/>
    <row r="391"/>
    <row r="392"/>
    <row r="393"/>
    <row r="394"/>
    <row r="395"/>
    <row r="396"/>
    <row r="397"/>
    <row r="398"/>
    <row r="399"/>
    <row r="400"/>
  </sheetData>
  <mergeCells count="7">
    <mergeCell ref="B6:H7"/>
    <mergeCell ref="D10:E10"/>
    <mergeCell ref="D11:E11"/>
    <mergeCell ref="D13:E13"/>
    <mergeCell ref="B2:H2"/>
    <mergeCell ref="B3:H3"/>
    <mergeCell ref="D12:E12"/>
  </mergeCell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tabColor rgb="00FCE0D0"/>
    <outlinePr summaryBelow="1" summaryRight="1"/>
    <pageSetUpPr fitToPage="1"/>
  </sheetPr>
  <dimension ref="A1:M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8" customWidth="1" min="2" max="2"/>
    <col width="18" customWidth="1" min="3" max="3"/>
    <col width="12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24" customWidth="1" min="10" max="10"/>
    <col hidden="1" width="16" customWidth="1" min="11" max="11"/>
    <col width="16" customWidth="1" min="13" max="13"/>
  </cols>
  <sheetData>
    <row r="1" ht="26" customHeight="1">
      <c r="A1" s="28" t="inlineStr">
        <is>
          <t>Date</t>
        </is>
      </c>
      <c r="B1" s="28" t="inlineStr">
        <is>
          <t>Description</t>
        </is>
      </c>
      <c r="C1" s="28" t="inlineStr">
        <is>
          <t>Category</t>
        </is>
      </c>
      <c r="D1" s="28" t="inlineStr">
        <is>
          <t>Amount</t>
        </is>
      </c>
      <c r="E1" s="28" t="inlineStr">
        <is>
          <t>Paid by</t>
        </is>
      </c>
      <c r="F1" s="28">
        <f>"Split % to "&amp;'🔧 Settings'!$C$6</f>
        <v/>
      </c>
      <c r="G1" s="28">
        <f>'🔧 Settings'!$C$6&amp;" share"</f>
        <v/>
      </c>
      <c r="H1" s="28">
        <f>'🔧 Settings'!$C$7&amp;" share"</f>
        <v/>
      </c>
      <c r="I1" s="28" t="inlineStr">
        <is>
          <t>Reimbursed?</t>
        </is>
      </c>
      <c r="J1" s="28" t="inlineStr">
        <is>
          <t>Notes</t>
        </is>
      </c>
      <c r="K1" s="28" t="inlineStr">
        <is>
          <t>Owed (auto)</t>
        </is>
      </c>
      <c r="M1" s="16" t="inlineStr">
        <is>
          <t>templacity.com</t>
        </is>
      </c>
    </row>
    <row r="2">
      <c r="A2" s="29" t="n">
        <v>46175</v>
      </c>
      <c r="B2" s="30" t="inlineStr">
        <is>
          <t>Pediatrician copay</t>
        </is>
      </c>
      <c r="C2" s="30" t="inlineStr">
        <is>
          <t>💊 Medical</t>
        </is>
      </c>
      <c r="D2" s="31" t="n">
        <v>120</v>
      </c>
      <c r="E2" s="30" t="inlineStr">
        <is>
          <t>Mom</t>
        </is>
      </c>
      <c r="F2" s="32" t="n"/>
      <c r="G2" s="31">
        <f>IF($D2="","",$D2*IF($F2="",'🔧 Settings'!$C$8,$F2))</f>
        <v/>
      </c>
      <c r="H2" s="31">
        <f>IF($D2="","",$D2*(1-IF($F2="",'🔧 Settings'!$C$8,$F2)))</f>
        <v/>
      </c>
      <c r="I2" s="30" t="inlineStr">
        <is>
          <t>No</t>
        </is>
      </c>
      <c r="J2" s="30" t="inlineStr">
        <is>
          <t>Annual checkup</t>
        </is>
      </c>
      <c r="K2" s="33">
        <f>IF($D2="",0,IF($I2="Yes",0,IF($E2='🔧 Settings'!$C$6,$D2*(1-IF($F2="",'🔧 Settings'!$C$8,$F2)),-$D2*IF($F2="",'🔧 Settings'!$C$8,$F2))))</f>
        <v/>
      </c>
    </row>
    <row r="3">
      <c r="A3" s="29" t="n">
        <v>46178</v>
      </c>
      <c r="B3" s="30" t="inlineStr">
        <is>
          <t>Soccer registration</t>
        </is>
      </c>
      <c r="C3" s="30" t="inlineStr">
        <is>
          <t>⚽ Activities</t>
        </is>
      </c>
      <c r="D3" s="31" t="n">
        <v>90</v>
      </c>
      <c r="E3" s="30" t="inlineStr">
        <is>
          <t>Dad</t>
        </is>
      </c>
      <c r="F3" s="32" t="n"/>
      <c r="G3" s="31">
        <f>IF($D3="","",$D3*IF($F3="",'🔧 Settings'!$C$8,$F3))</f>
        <v/>
      </c>
      <c r="H3" s="31">
        <f>IF($D3="","",$D3*(1-IF($F3="",'🔧 Settings'!$C$8,$F3)))</f>
        <v/>
      </c>
      <c r="I3" s="30" t="inlineStr">
        <is>
          <t>No</t>
        </is>
      </c>
      <c r="J3" s="30" t="inlineStr">
        <is>
          <t>Fall season</t>
        </is>
      </c>
      <c r="K3" s="33">
        <f>IF($D3="",0,IF($I3="Yes",0,IF($E3='🔧 Settings'!$C$6,$D3*(1-IF($F3="",'🔧 Settings'!$C$8,$F3)),-$D3*IF($F3="",'🔧 Settings'!$C$8,$F3))))</f>
        <v/>
      </c>
    </row>
    <row r="4">
      <c r="A4" s="29" t="n">
        <v>46182</v>
      </c>
      <c r="B4" s="30" t="inlineStr">
        <is>
          <t>School supplies</t>
        </is>
      </c>
      <c r="C4" s="30" t="inlineStr">
        <is>
          <t>📚 School</t>
        </is>
      </c>
      <c r="D4" s="31" t="n">
        <v>45.5</v>
      </c>
      <c r="E4" s="30" t="inlineStr">
        <is>
          <t>Mom</t>
        </is>
      </c>
      <c r="F4" s="32" t="n"/>
      <c r="G4" s="31">
        <f>IF($D4="","",$D4*IF($F4="",'🔧 Settings'!$C$8,$F4))</f>
        <v/>
      </c>
      <c r="H4" s="31">
        <f>IF($D4="","",$D4*(1-IF($F4="",'🔧 Settings'!$C$8,$F4)))</f>
        <v/>
      </c>
      <c r="I4" s="30" t="inlineStr">
        <is>
          <t>Yes</t>
        </is>
      </c>
      <c r="J4" s="30" t="inlineStr"/>
      <c r="K4" s="33">
        <f>IF($D4="",0,IF($I4="Yes",0,IF($E4='🔧 Settings'!$C$6,$D4*(1-IF($F4="",'🔧 Settings'!$C$8,$F4)),-$D4*IF($F4="",'🔧 Settings'!$C$8,$F4))))</f>
        <v/>
      </c>
    </row>
    <row r="5">
      <c r="A5" s="29" t="n"/>
      <c r="B5" s="30" t="n"/>
      <c r="C5" s="30" t="n"/>
      <c r="D5" s="31" t="n"/>
      <c r="E5" s="30" t="n"/>
      <c r="F5" s="32" t="n"/>
      <c r="G5" s="31">
        <f>IF($D5="","",$D5*IF($F5="",'🔧 Settings'!$C$8,$F5))</f>
        <v/>
      </c>
      <c r="H5" s="31">
        <f>IF($D5="","",$D5*(1-IF($F5="",'🔧 Settings'!$C$8,$F5)))</f>
        <v/>
      </c>
      <c r="I5" s="30" t="n"/>
      <c r="J5" s="30" t="n"/>
      <c r="K5" s="33">
        <f>IF($D5="",0,IF($I5="Yes",0,IF($E5='🔧 Settings'!$C$6,$D5*(1-IF($F5="",'🔧 Settings'!$C$8,$F5)),-$D5*IF($F5="",'🔧 Settings'!$C$8,$F5))))</f>
        <v/>
      </c>
    </row>
    <row r="6">
      <c r="A6" s="29" t="n"/>
      <c r="B6" s="30" t="n"/>
      <c r="C6" s="30" t="n"/>
      <c r="D6" s="31" t="n"/>
      <c r="E6" s="30" t="n"/>
      <c r="F6" s="32" t="n"/>
      <c r="G6" s="31">
        <f>IF($D6="","",$D6*IF($F6="",'🔧 Settings'!$C$8,$F6))</f>
        <v/>
      </c>
      <c r="H6" s="31">
        <f>IF($D6="","",$D6*(1-IF($F6="",'🔧 Settings'!$C$8,$F6)))</f>
        <v/>
      </c>
      <c r="I6" s="30" t="n"/>
      <c r="J6" s="30" t="n"/>
      <c r="K6" s="33">
        <f>IF($D6="",0,IF($I6="Yes",0,IF($E6='🔧 Settings'!$C$6,$D6*(1-IF($F6="",'🔧 Settings'!$C$8,$F6)),-$D6*IF($F6="",'🔧 Settings'!$C$8,$F6))))</f>
        <v/>
      </c>
    </row>
    <row r="7">
      <c r="A7" s="29" t="n"/>
      <c r="B7" s="30" t="n"/>
      <c r="C7" s="30" t="n"/>
      <c r="D7" s="31" t="n"/>
      <c r="E7" s="30" t="n"/>
      <c r="F7" s="32" t="n"/>
      <c r="G7" s="31">
        <f>IF($D7="","",$D7*IF($F7="",'🔧 Settings'!$C$8,$F7))</f>
        <v/>
      </c>
      <c r="H7" s="31">
        <f>IF($D7="","",$D7*(1-IF($F7="",'🔧 Settings'!$C$8,$F7)))</f>
        <v/>
      </c>
      <c r="I7" s="30" t="n"/>
      <c r="J7" s="30" t="n"/>
      <c r="K7" s="33">
        <f>IF($D7="",0,IF($I7="Yes",0,IF($E7='🔧 Settings'!$C$6,$D7*(1-IF($F7="",'🔧 Settings'!$C$8,$F7)),-$D7*IF($F7="",'🔧 Settings'!$C$8,$F7))))</f>
        <v/>
      </c>
    </row>
    <row r="8">
      <c r="A8" s="29" t="n"/>
      <c r="B8" s="30" t="n"/>
      <c r="C8" s="30" t="n"/>
      <c r="D8" s="31" t="n"/>
      <c r="E8" s="30" t="n"/>
      <c r="F8" s="32" t="n"/>
      <c r="G8" s="31">
        <f>IF($D8="","",$D8*IF($F8="",'🔧 Settings'!$C$8,$F8))</f>
        <v/>
      </c>
      <c r="H8" s="31">
        <f>IF($D8="","",$D8*(1-IF($F8="",'🔧 Settings'!$C$8,$F8)))</f>
        <v/>
      </c>
      <c r="I8" s="30" t="n"/>
      <c r="J8" s="30" t="n"/>
      <c r="K8" s="33">
        <f>IF($D8="",0,IF($I8="Yes",0,IF($E8='🔧 Settings'!$C$6,$D8*(1-IF($F8="",'🔧 Settings'!$C$8,$F8)),-$D8*IF($F8="",'🔧 Settings'!$C$8,$F8))))</f>
        <v/>
      </c>
    </row>
    <row r="9">
      <c r="A9" s="29" t="n"/>
      <c r="B9" s="30" t="n"/>
      <c r="C9" s="30" t="n"/>
      <c r="D9" s="31" t="n"/>
      <c r="E9" s="30" t="n"/>
      <c r="F9" s="32" t="n"/>
      <c r="G9" s="31">
        <f>IF($D9="","",$D9*IF($F9="",'🔧 Settings'!$C$8,$F9))</f>
        <v/>
      </c>
      <c r="H9" s="31">
        <f>IF($D9="","",$D9*(1-IF($F9="",'🔧 Settings'!$C$8,$F9)))</f>
        <v/>
      </c>
      <c r="I9" s="30" t="n"/>
      <c r="J9" s="30" t="n"/>
      <c r="K9" s="33">
        <f>IF($D9="",0,IF($I9="Yes",0,IF($E9='🔧 Settings'!$C$6,$D9*(1-IF($F9="",'🔧 Settings'!$C$8,$F9)),-$D9*IF($F9="",'🔧 Settings'!$C$8,$F9))))</f>
        <v/>
      </c>
    </row>
    <row r="10">
      <c r="A10" s="29" t="n"/>
      <c r="B10" s="30" t="n"/>
      <c r="C10" s="30" t="n"/>
      <c r="D10" s="31" t="n"/>
      <c r="E10" s="30" t="n"/>
      <c r="F10" s="32" t="n"/>
      <c r="G10" s="31">
        <f>IF($D10="","",$D10*IF($F10="",'🔧 Settings'!$C$8,$F10))</f>
        <v/>
      </c>
      <c r="H10" s="31">
        <f>IF($D10="","",$D10*(1-IF($F10="",'🔧 Settings'!$C$8,$F10)))</f>
        <v/>
      </c>
      <c r="I10" s="30" t="n"/>
      <c r="J10" s="30" t="n"/>
      <c r="K10" s="33">
        <f>IF($D10="",0,IF($I10="Yes",0,IF($E10='🔧 Settings'!$C$6,$D10*(1-IF($F10="",'🔧 Settings'!$C$8,$F10)),-$D10*IF($F10="",'🔧 Settings'!$C$8,$F10))))</f>
        <v/>
      </c>
    </row>
    <row r="11">
      <c r="A11" s="29" t="n"/>
      <c r="B11" s="30" t="n"/>
      <c r="C11" s="30" t="n"/>
      <c r="D11" s="31" t="n"/>
      <c r="E11" s="30" t="n"/>
      <c r="F11" s="32" t="n"/>
      <c r="G11" s="31">
        <f>IF($D11="","",$D11*IF($F11="",'🔧 Settings'!$C$8,$F11))</f>
        <v/>
      </c>
      <c r="H11" s="31">
        <f>IF($D11="","",$D11*(1-IF($F11="",'🔧 Settings'!$C$8,$F11)))</f>
        <v/>
      </c>
      <c r="I11" s="30" t="n"/>
      <c r="J11" s="30" t="n"/>
      <c r="K11" s="33">
        <f>IF($D11="",0,IF($I11="Yes",0,IF($E11='🔧 Settings'!$C$6,$D11*(1-IF($F11="",'🔧 Settings'!$C$8,$F11)),-$D11*IF($F11="",'🔧 Settings'!$C$8,$F11))))</f>
        <v/>
      </c>
    </row>
    <row r="12">
      <c r="A12" s="29" t="n"/>
      <c r="B12" s="30" t="n"/>
      <c r="C12" s="30" t="n"/>
      <c r="D12" s="31" t="n"/>
      <c r="E12" s="30" t="n"/>
      <c r="F12" s="32" t="n"/>
      <c r="G12" s="31">
        <f>IF($D12="","",$D12*IF($F12="",'🔧 Settings'!$C$8,$F12))</f>
        <v/>
      </c>
      <c r="H12" s="31">
        <f>IF($D12="","",$D12*(1-IF($F12="",'🔧 Settings'!$C$8,$F12)))</f>
        <v/>
      </c>
      <c r="I12" s="30" t="n"/>
      <c r="J12" s="30" t="n"/>
      <c r="K12" s="33">
        <f>IF($D12="",0,IF($I12="Yes",0,IF($E12='🔧 Settings'!$C$6,$D12*(1-IF($F12="",'🔧 Settings'!$C$8,$F12)),-$D12*IF($F12="",'🔧 Settings'!$C$8,$F12))))</f>
        <v/>
      </c>
    </row>
    <row r="13">
      <c r="A13" s="29" t="n"/>
      <c r="B13" s="30" t="n"/>
      <c r="C13" s="30" t="n"/>
      <c r="D13" s="31" t="n"/>
      <c r="E13" s="30" t="n"/>
      <c r="F13" s="32" t="n"/>
      <c r="G13" s="31">
        <f>IF($D13="","",$D13*IF($F13="",'🔧 Settings'!$C$8,$F13))</f>
        <v/>
      </c>
      <c r="H13" s="31">
        <f>IF($D13="","",$D13*(1-IF($F13="",'🔧 Settings'!$C$8,$F13)))</f>
        <v/>
      </c>
      <c r="I13" s="30" t="n"/>
      <c r="J13" s="30" t="n"/>
      <c r="K13" s="33">
        <f>IF($D13="",0,IF($I13="Yes",0,IF($E13='🔧 Settings'!$C$6,$D13*(1-IF($F13="",'🔧 Settings'!$C$8,$F13)),-$D13*IF($F13="",'🔧 Settings'!$C$8,$F13))))</f>
        <v/>
      </c>
    </row>
    <row r="14">
      <c r="A14" s="29" t="n"/>
      <c r="B14" s="30" t="n"/>
      <c r="C14" s="30" t="n"/>
      <c r="D14" s="31" t="n"/>
      <c r="E14" s="30" t="n"/>
      <c r="F14" s="32" t="n"/>
      <c r="G14" s="31">
        <f>IF($D14="","",$D14*IF($F14="",'🔧 Settings'!$C$8,$F14))</f>
        <v/>
      </c>
      <c r="H14" s="31">
        <f>IF($D14="","",$D14*(1-IF($F14="",'🔧 Settings'!$C$8,$F14)))</f>
        <v/>
      </c>
      <c r="I14" s="30" t="n"/>
      <c r="J14" s="30" t="n"/>
      <c r="K14" s="33">
        <f>IF($D14="",0,IF($I14="Yes",0,IF($E14='🔧 Settings'!$C$6,$D14*(1-IF($F14="",'🔧 Settings'!$C$8,$F14)),-$D14*IF($F14="",'🔧 Settings'!$C$8,$F14))))</f>
        <v/>
      </c>
    </row>
    <row r="15">
      <c r="A15" s="29" t="n"/>
      <c r="B15" s="30" t="n"/>
      <c r="C15" s="30" t="n"/>
      <c r="D15" s="31" t="n"/>
      <c r="E15" s="30" t="n"/>
      <c r="F15" s="32" t="n"/>
      <c r="G15" s="31">
        <f>IF($D15="","",$D15*IF($F15="",'🔧 Settings'!$C$8,$F15))</f>
        <v/>
      </c>
      <c r="H15" s="31">
        <f>IF($D15="","",$D15*(1-IF($F15="",'🔧 Settings'!$C$8,$F15)))</f>
        <v/>
      </c>
      <c r="I15" s="30" t="n"/>
      <c r="J15" s="30" t="n"/>
      <c r="K15" s="33">
        <f>IF($D15="",0,IF($I15="Yes",0,IF($E15='🔧 Settings'!$C$6,$D15*(1-IF($F15="",'🔧 Settings'!$C$8,$F15)),-$D15*IF($F15="",'🔧 Settings'!$C$8,$F15))))</f>
        <v/>
      </c>
    </row>
    <row r="16">
      <c r="A16" s="29" t="n"/>
      <c r="B16" s="30" t="n"/>
      <c r="C16" s="30" t="n"/>
      <c r="D16" s="31" t="n"/>
      <c r="E16" s="30" t="n"/>
      <c r="F16" s="32" t="n"/>
      <c r="G16" s="31">
        <f>IF($D16="","",$D16*IF($F16="",'🔧 Settings'!$C$8,$F16))</f>
        <v/>
      </c>
      <c r="H16" s="31">
        <f>IF($D16="","",$D16*(1-IF($F16="",'🔧 Settings'!$C$8,$F16)))</f>
        <v/>
      </c>
      <c r="I16" s="30" t="n"/>
      <c r="J16" s="30" t="n"/>
      <c r="K16" s="33">
        <f>IF($D16="",0,IF($I16="Yes",0,IF($E16='🔧 Settings'!$C$6,$D16*(1-IF($F16="",'🔧 Settings'!$C$8,$F16)),-$D16*IF($F16="",'🔧 Settings'!$C$8,$F16))))</f>
        <v/>
      </c>
    </row>
    <row r="17">
      <c r="A17" s="29" t="n"/>
      <c r="B17" s="30" t="n"/>
      <c r="C17" s="30" t="n"/>
      <c r="D17" s="31" t="n"/>
      <c r="E17" s="30" t="n"/>
      <c r="F17" s="32" t="n"/>
      <c r="G17" s="31">
        <f>IF($D17="","",$D17*IF($F17="",'🔧 Settings'!$C$8,$F17))</f>
        <v/>
      </c>
      <c r="H17" s="31">
        <f>IF($D17="","",$D17*(1-IF($F17="",'🔧 Settings'!$C$8,$F17)))</f>
        <v/>
      </c>
      <c r="I17" s="30" t="n"/>
      <c r="J17" s="30" t="n"/>
      <c r="K17" s="33">
        <f>IF($D17="",0,IF($I17="Yes",0,IF($E17='🔧 Settings'!$C$6,$D17*(1-IF($F17="",'🔧 Settings'!$C$8,$F17)),-$D17*IF($F17="",'🔧 Settings'!$C$8,$F17))))</f>
        <v/>
      </c>
    </row>
    <row r="18">
      <c r="A18" s="29" t="n"/>
      <c r="B18" s="30" t="n"/>
      <c r="C18" s="30" t="n"/>
      <c r="D18" s="31" t="n"/>
      <c r="E18" s="30" t="n"/>
      <c r="F18" s="32" t="n"/>
      <c r="G18" s="31">
        <f>IF($D18="","",$D18*IF($F18="",'🔧 Settings'!$C$8,$F18))</f>
        <v/>
      </c>
      <c r="H18" s="31">
        <f>IF($D18="","",$D18*(1-IF($F18="",'🔧 Settings'!$C$8,$F18)))</f>
        <v/>
      </c>
      <c r="I18" s="30" t="n"/>
      <c r="J18" s="30" t="n"/>
      <c r="K18" s="33">
        <f>IF($D18="",0,IF($I18="Yes",0,IF($E18='🔧 Settings'!$C$6,$D18*(1-IF($F18="",'🔧 Settings'!$C$8,$F18)),-$D18*IF($F18="",'🔧 Settings'!$C$8,$F18))))</f>
        <v/>
      </c>
    </row>
    <row r="19">
      <c r="A19" s="29" t="n"/>
      <c r="B19" s="30" t="n"/>
      <c r="C19" s="30" t="n"/>
      <c r="D19" s="31" t="n"/>
      <c r="E19" s="30" t="n"/>
      <c r="F19" s="32" t="n"/>
      <c r="G19" s="31">
        <f>IF($D19="","",$D19*IF($F19="",'🔧 Settings'!$C$8,$F19))</f>
        <v/>
      </c>
      <c r="H19" s="31">
        <f>IF($D19="","",$D19*(1-IF($F19="",'🔧 Settings'!$C$8,$F19)))</f>
        <v/>
      </c>
      <c r="I19" s="30" t="n"/>
      <c r="J19" s="30" t="n"/>
      <c r="K19" s="33">
        <f>IF($D19="",0,IF($I19="Yes",0,IF($E19='🔧 Settings'!$C$6,$D19*(1-IF($F19="",'🔧 Settings'!$C$8,$F19)),-$D19*IF($F19="",'🔧 Settings'!$C$8,$F19))))</f>
        <v/>
      </c>
    </row>
    <row r="20">
      <c r="A20" s="29" t="n"/>
      <c r="B20" s="30" t="n"/>
      <c r="C20" s="30" t="n"/>
      <c r="D20" s="31" t="n"/>
      <c r="E20" s="30" t="n"/>
      <c r="F20" s="32" t="n"/>
      <c r="G20" s="31">
        <f>IF($D20="","",$D20*IF($F20="",'🔧 Settings'!$C$8,$F20))</f>
        <v/>
      </c>
      <c r="H20" s="31">
        <f>IF($D20="","",$D20*(1-IF($F20="",'🔧 Settings'!$C$8,$F20)))</f>
        <v/>
      </c>
      <c r="I20" s="30" t="n"/>
      <c r="J20" s="30" t="n"/>
      <c r="K20" s="33">
        <f>IF($D20="",0,IF($I20="Yes",0,IF($E20='🔧 Settings'!$C$6,$D20*(1-IF($F20="",'🔧 Settings'!$C$8,$F20)),-$D20*IF($F20="",'🔧 Settings'!$C$8,$F20))))</f>
        <v/>
      </c>
    </row>
    <row r="21">
      <c r="A21" s="29" t="n"/>
      <c r="B21" s="30" t="n"/>
      <c r="C21" s="30" t="n"/>
      <c r="D21" s="31" t="n"/>
      <c r="E21" s="30" t="n"/>
      <c r="F21" s="32" t="n"/>
      <c r="G21" s="31">
        <f>IF($D21="","",$D21*IF($F21="",'🔧 Settings'!$C$8,$F21))</f>
        <v/>
      </c>
      <c r="H21" s="31">
        <f>IF($D21="","",$D21*(1-IF($F21="",'🔧 Settings'!$C$8,$F21)))</f>
        <v/>
      </c>
      <c r="I21" s="30" t="n"/>
      <c r="J21" s="30" t="n"/>
      <c r="K21" s="33">
        <f>IF($D21="",0,IF($I21="Yes",0,IF($E21='🔧 Settings'!$C$6,$D21*(1-IF($F21="",'🔧 Settings'!$C$8,$F21)),-$D21*IF($F21="",'🔧 Settings'!$C$8,$F21))))</f>
        <v/>
      </c>
    </row>
    <row r="22">
      <c r="A22" s="29" t="n"/>
      <c r="B22" s="30" t="n"/>
      <c r="C22" s="30" t="n"/>
      <c r="D22" s="31" t="n"/>
      <c r="E22" s="30" t="n"/>
      <c r="F22" s="32" t="n"/>
      <c r="G22" s="31">
        <f>IF($D22="","",$D22*IF($F22="",'🔧 Settings'!$C$8,$F22))</f>
        <v/>
      </c>
      <c r="H22" s="31">
        <f>IF($D22="","",$D22*(1-IF($F22="",'🔧 Settings'!$C$8,$F22)))</f>
        <v/>
      </c>
      <c r="I22" s="30" t="n"/>
      <c r="J22" s="30" t="n"/>
      <c r="K22" s="33">
        <f>IF($D22="",0,IF($I22="Yes",0,IF($E22='🔧 Settings'!$C$6,$D22*(1-IF($F22="",'🔧 Settings'!$C$8,$F22)),-$D22*IF($F22="",'🔧 Settings'!$C$8,$F22))))</f>
        <v/>
      </c>
    </row>
    <row r="23">
      <c r="A23" s="29" t="n"/>
      <c r="B23" s="30" t="n"/>
      <c r="C23" s="30" t="n"/>
      <c r="D23" s="31" t="n"/>
      <c r="E23" s="30" t="n"/>
      <c r="F23" s="32" t="n"/>
      <c r="G23" s="31">
        <f>IF($D23="","",$D23*IF($F23="",'🔧 Settings'!$C$8,$F23))</f>
        <v/>
      </c>
      <c r="H23" s="31">
        <f>IF($D23="","",$D23*(1-IF($F23="",'🔧 Settings'!$C$8,$F23)))</f>
        <v/>
      </c>
      <c r="I23" s="30" t="n"/>
      <c r="J23" s="30" t="n"/>
      <c r="K23" s="33">
        <f>IF($D23="",0,IF($I23="Yes",0,IF($E23='🔧 Settings'!$C$6,$D23*(1-IF($F23="",'🔧 Settings'!$C$8,$F23)),-$D23*IF($F23="",'🔧 Settings'!$C$8,$F23))))</f>
        <v/>
      </c>
    </row>
    <row r="24">
      <c r="A24" s="29" t="n"/>
      <c r="B24" s="30" t="n"/>
      <c r="C24" s="30" t="n"/>
      <c r="D24" s="31" t="n"/>
      <c r="E24" s="30" t="n"/>
      <c r="F24" s="32" t="n"/>
      <c r="G24" s="31">
        <f>IF($D24="","",$D24*IF($F24="",'🔧 Settings'!$C$8,$F24))</f>
        <v/>
      </c>
      <c r="H24" s="31">
        <f>IF($D24="","",$D24*(1-IF($F24="",'🔧 Settings'!$C$8,$F24)))</f>
        <v/>
      </c>
      <c r="I24" s="30" t="n"/>
      <c r="J24" s="30" t="n"/>
      <c r="K24" s="33">
        <f>IF($D24="",0,IF($I24="Yes",0,IF($E24='🔧 Settings'!$C$6,$D24*(1-IF($F24="",'🔧 Settings'!$C$8,$F24)),-$D24*IF($F24="",'🔧 Settings'!$C$8,$F24))))</f>
        <v/>
      </c>
    </row>
    <row r="25">
      <c r="A25" s="29" t="n"/>
      <c r="B25" s="30" t="n"/>
      <c r="C25" s="30" t="n"/>
      <c r="D25" s="31" t="n"/>
      <c r="E25" s="30" t="n"/>
      <c r="F25" s="32" t="n"/>
      <c r="G25" s="31">
        <f>IF($D25="","",$D25*IF($F25="",'🔧 Settings'!$C$8,$F25))</f>
        <v/>
      </c>
      <c r="H25" s="31">
        <f>IF($D25="","",$D25*(1-IF($F25="",'🔧 Settings'!$C$8,$F25)))</f>
        <v/>
      </c>
      <c r="I25" s="30" t="n"/>
      <c r="J25" s="30" t="n"/>
      <c r="K25" s="33">
        <f>IF($D25="",0,IF($I25="Yes",0,IF($E25='🔧 Settings'!$C$6,$D25*(1-IF($F25="",'🔧 Settings'!$C$8,$F25)),-$D25*IF($F25="",'🔧 Settings'!$C$8,$F25))))</f>
        <v/>
      </c>
    </row>
    <row r="26">
      <c r="A26" s="29" t="n"/>
      <c r="B26" s="30" t="n"/>
      <c r="C26" s="30" t="n"/>
      <c r="D26" s="31" t="n"/>
      <c r="E26" s="30" t="n"/>
      <c r="F26" s="32" t="n"/>
      <c r="G26" s="31">
        <f>IF($D26="","",$D26*IF($F26="",'🔧 Settings'!$C$8,$F26))</f>
        <v/>
      </c>
      <c r="H26" s="31">
        <f>IF($D26="","",$D26*(1-IF($F26="",'🔧 Settings'!$C$8,$F26)))</f>
        <v/>
      </c>
      <c r="I26" s="30" t="n"/>
      <c r="J26" s="30" t="n"/>
      <c r="K26" s="33">
        <f>IF($D26="",0,IF($I26="Yes",0,IF($E26='🔧 Settings'!$C$6,$D26*(1-IF($F26="",'🔧 Settings'!$C$8,$F26)),-$D26*IF($F26="",'🔧 Settings'!$C$8,$F26))))</f>
        <v/>
      </c>
    </row>
    <row r="27">
      <c r="A27" s="29" t="n"/>
      <c r="B27" s="30" t="n"/>
      <c r="C27" s="30" t="n"/>
      <c r="D27" s="31" t="n"/>
      <c r="E27" s="30" t="n"/>
      <c r="F27" s="32" t="n"/>
      <c r="G27" s="31">
        <f>IF($D27="","",$D27*IF($F27="",'🔧 Settings'!$C$8,$F27))</f>
        <v/>
      </c>
      <c r="H27" s="31">
        <f>IF($D27="","",$D27*(1-IF($F27="",'🔧 Settings'!$C$8,$F27)))</f>
        <v/>
      </c>
      <c r="I27" s="30" t="n"/>
      <c r="J27" s="30" t="n"/>
      <c r="K27" s="33">
        <f>IF($D27="",0,IF($I27="Yes",0,IF($E27='🔧 Settings'!$C$6,$D27*(1-IF($F27="",'🔧 Settings'!$C$8,$F27)),-$D27*IF($F27="",'🔧 Settings'!$C$8,$F27))))</f>
        <v/>
      </c>
    </row>
    <row r="28">
      <c r="A28" s="29" t="n"/>
      <c r="B28" s="30" t="n"/>
      <c r="C28" s="30" t="n"/>
      <c r="D28" s="31" t="n"/>
      <c r="E28" s="30" t="n"/>
      <c r="F28" s="32" t="n"/>
      <c r="G28" s="31">
        <f>IF($D28="","",$D28*IF($F28="",'🔧 Settings'!$C$8,$F28))</f>
        <v/>
      </c>
      <c r="H28" s="31">
        <f>IF($D28="","",$D28*(1-IF($F28="",'🔧 Settings'!$C$8,$F28)))</f>
        <v/>
      </c>
      <c r="I28" s="30" t="n"/>
      <c r="J28" s="30" t="n"/>
      <c r="K28" s="33">
        <f>IF($D28="",0,IF($I28="Yes",0,IF($E28='🔧 Settings'!$C$6,$D28*(1-IF($F28="",'🔧 Settings'!$C$8,$F28)),-$D28*IF($F28="",'🔧 Settings'!$C$8,$F28))))</f>
        <v/>
      </c>
    </row>
    <row r="29">
      <c r="A29" s="29" t="n"/>
      <c r="B29" s="30" t="n"/>
      <c r="C29" s="30" t="n"/>
      <c r="D29" s="31" t="n"/>
      <c r="E29" s="30" t="n"/>
      <c r="F29" s="32" t="n"/>
      <c r="G29" s="31">
        <f>IF($D29="","",$D29*IF($F29="",'🔧 Settings'!$C$8,$F29))</f>
        <v/>
      </c>
      <c r="H29" s="31">
        <f>IF($D29="","",$D29*(1-IF($F29="",'🔧 Settings'!$C$8,$F29)))</f>
        <v/>
      </c>
      <c r="I29" s="30" t="n"/>
      <c r="J29" s="30" t="n"/>
      <c r="K29" s="33">
        <f>IF($D29="",0,IF($I29="Yes",0,IF($E29='🔧 Settings'!$C$6,$D29*(1-IF($F29="",'🔧 Settings'!$C$8,$F29)),-$D29*IF($F29="",'🔧 Settings'!$C$8,$F29))))</f>
        <v/>
      </c>
    </row>
    <row r="30">
      <c r="A30" s="29" t="n"/>
      <c r="B30" s="30" t="n"/>
      <c r="C30" s="30" t="n"/>
      <c r="D30" s="31" t="n"/>
      <c r="E30" s="30" t="n"/>
      <c r="F30" s="32" t="n"/>
      <c r="G30" s="31">
        <f>IF($D30="","",$D30*IF($F30="",'🔧 Settings'!$C$8,$F30))</f>
        <v/>
      </c>
      <c r="H30" s="31">
        <f>IF($D30="","",$D30*(1-IF($F30="",'🔧 Settings'!$C$8,$F30)))</f>
        <v/>
      </c>
      <c r="I30" s="30" t="n"/>
      <c r="J30" s="30" t="n"/>
      <c r="K30" s="33">
        <f>IF($D30="",0,IF($I30="Yes",0,IF($E30='🔧 Settings'!$C$6,$D30*(1-IF($F30="",'🔧 Settings'!$C$8,$F30)),-$D30*IF($F30="",'🔧 Settings'!$C$8,$F30))))</f>
        <v/>
      </c>
    </row>
    <row r="31">
      <c r="A31" s="29" t="n"/>
      <c r="B31" s="30" t="n"/>
      <c r="C31" s="30" t="n"/>
      <c r="D31" s="31" t="n"/>
      <c r="E31" s="30" t="n"/>
      <c r="F31" s="32" t="n"/>
      <c r="G31" s="31">
        <f>IF($D31="","",$D31*IF($F31="",'🔧 Settings'!$C$8,$F31))</f>
        <v/>
      </c>
      <c r="H31" s="31">
        <f>IF($D31="","",$D31*(1-IF($F31="",'🔧 Settings'!$C$8,$F31)))</f>
        <v/>
      </c>
      <c r="I31" s="30" t="n"/>
      <c r="J31" s="30" t="n"/>
      <c r="K31" s="33">
        <f>IF($D31="",0,IF($I31="Yes",0,IF($E31='🔧 Settings'!$C$6,$D31*(1-IF($F31="",'🔧 Settings'!$C$8,$F31)),-$D31*IF($F31="",'🔧 Settings'!$C$8,$F31))))</f>
        <v/>
      </c>
    </row>
    <row r="32">
      <c r="A32" s="29" t="n"/>
      <c r="B32" s="30" t="n"/>
      <c r="C32" s="30" t="n"/>
      <c r="D32" s="31" t="n"/>
      <c r="E32" s="30" t="n"/>
      <c r="F32" s="32" t="n"/>
      <c r="G32" s="31">
        <f>IF($D32="","",$D32*IF($F32="",'🔧 Settings'!$C$8,$F32))</f>
        <v/>
      </c>
      <c r="H32" s="31">
        <f>IF($D32="","",$D32*(1-IF($F32="",'🔧 Settings'!$C$8,$F32)))</f>
        <v/>
      </c>
      <c r="I32" s="30" t="n"/>
      <c r="J32" s="30" t="n"/>
      <c r="K32" s="33">
        <f>IF($D32="",0,IF($I32="Yes",0,IF($E32='🔧 Settings'!$C$6,$D32*(1-IF($F32="",'🔧 Settings'!$C$8,$F32)),-$D32*IF($F32="",'🔧 Settings'!$C$8,$F32))))</f>
        <v/>
      </c>
    </row>
    <row r="33">
      <c r="A33" s="29" t="n"/>
      <c r="B33" s="30" t="n"/>
      <c r="C33" s="30" t="n"/>
      <c r="D33" s="31" t="n"/>
      <c r="E33" s="30" t="n"/>
      <c r="F33" s="32" t="n"/>
      <c r="G33" s="31">
        <f>IF($D33="","",$D33*IF($F33="",'🔧 Settings'!$C$8,$F33))</f>
        <v/>
      </c>
      <c r="H33" s="31">
        <f>IF($D33="","",$D33*(1-IF($F33="",'🔧 Settings'!$C$8,$F33)))</f>
        <v/>
      </c>
      <c r="I33" s="30" t="n"/>
      <c r="J33" s="30" t="n"/>
      <c r="K33" s="33">
        <f>IF($D33="",0,IF($I33="Yes",0,IF($E33='🔧 Settings'!$C$6,$D33*(1-IF($F33="",'🔧 Settings'!$C$8,$F33)),-$D33*IF($F33="",'🔧 Settings'!$C$8,$F33))))</f>
        <v/>
      </c>
    </row>
    <row r="34">
      <c r="A34" s="29" t="n"/>
      <c r="B34" s="30" t="n"/>
      <c r="C34" s="30" t="n"/>
      <c r="D34" s="31" t="n"/>
      <c r="E34" s="30" t="n"/>
      <c r="F34" s="32" t="n"/>
      <c r="G34" s="31">
        <f>IF($D34="","",$D34*IF($F34="",'🔧 Settings'!$C$8,$F34))</f>
        <v/>
      </c>
      <c r="H34" s="31">
        <f>IF($D34="","",$D34*(1-IF($F34="",'🔧 Settings'!$C$8,$F34)))</f>
        <v/>
      </c>
      <c r="I34" s="30" t="n"/>
      <c r="J34" s="30" t="n"/>
      <c r="K34" s="33">
        <f>IF($D34="",0,IF($I34="Yes",0,IF($E34='🔧 Settings'!$C$6,$D34*(1-IF($F34="",'🔧 Settings'!$C$8,$F34)),-$D34*IF($F34="",'🔧 Settings'!$C$8,$F34))))</f>
        <v/>
      </c>
    </row>
    <row r="35">
      <c r="A35" s="29" t="n"/>
      <c r="B35" s="30" t="n"/>
      <c r="C35" s="30" t="n"/>
      <c r="D35" s="31" t="n"/>
      <c r="E35" s="30" t="n"/>
      <c r="F35" s="32" t="n"/>
      <c r="G35" s="31">
        <f>IF($D35="","",$D35*IF($F35="",'🔧 Settings'!$C$8,$F35))</f>
        <v/>
      </c>
      <c r="H35" s="31">
        <f>IF($D35="","",$D35*(1-IF($F35="",'🔧 Settings'!$C$8,$F35)))</f>
        <v/>
      </c>
      <c r="I35" s="30" t="n"/>
      <c r="J35" s="30" t="n"/>
      <c r="K35" s="33">
        <f>IF($D35="",0,IF($I35="Yes",0,IF($E35='🔧 Settings'!$C$6,$D35*(1-IF($F35="",'🔧 Settings'!$C$8,$F35)),-$D35*IF($F35="",'🔧 Settings'!$C$8,$F35))))</f>
        <v/>
      </c>
    </row>
    <row r="36">
      <c r="A36" s="29" t="n"/>
      <c r="B36" s="30" t="n"/>
      <c r="C36" s="30" t="n"/>
      <c r="D36" s="31" t="n"/>
      <c r="E36" s="30" t="n"/>
      <c r="F36" s="32" t="n"/>
      <c r="G36" s="31">
        <f>IF($D36="","",$D36*IF($F36="",'🔧 Settings'!$C$8,$F36))</f>
        <v/>
      </c>
      <c r="H36" s="31">
        <f>IF($D36="","",$D36*(1-IF($F36="",'🔧 Settings'!$C$8,$F36)))</f>
        <v/>
      </c>
      <c r="I36" s="30" t="n"/>
      <c r="J36" s="30" t="n"/>
      <c r="K36" s="33">
        <f>IF($D36="",0,IF($I36="Yes",0,IF($E36='🔧 Settings'!$C$6,$D36*(1-IF($F36="",'🔧 Settings'!$C$8,$F36)),-$D36*IF($F36="",'🔧 Settings'!$C$8,$F36))))</f>
        <v/>
      </c>
    </row>
    <row r="37">
      <c r="A37" s="29" t="n"/>
      <c r="B37" s="30" t="n"/>
      <c r="C37" s="30" t="n"/>
      <c r="D37" s="31" t="n"/>
      <c r="E37" s="30" t="n"/>
      <c r="F37" s="32" t="n"/>
      <c r="G37" s="31">
        <f>IF($D37="","",$D37*IF($F37="",'🔧 Settings'!$C$8,$F37))</f>
        <v/>
      </c>
      <c r="H37" s="31">
        <f>IF($D37="","",$D37*(1-IF($F37="",'🔧 Settings'!$C$8,$F37)))</f>
        <v/>
      </c>
      <c r="I37" s="30" t="n"/>
      <c r="J37" s="30" t="n"/>
      <c r="K37" s="33">
        <f>IF($D37="",0,IF($I37="Yes",0,IF($E37='🔧 Settings'!$C$6,$D37*(1-IF($F37="",'🔧 Settings'!$C$8,$F37)),-$D37*IF($F37="",'🔧 Settings'!$C$8,$F37))))</f>
        <v/>
      </c>
    </row>
    <row r="38">
      <c r="A38" s="29" t="n"/>
      <c r="B38" s="30" t="n"/>
      <c r="C38" s="30" t="n"/>
      <c r="D38" s="31" t="n"/>
      <c r="E38" s="30" t="n"/>
      <c r="F38" s="32" t="n"/>
      <c r="G38" s="31">
        <f>IF($D38="","",$D38*IF($F38="",'🔧 Settings'!$C$8,$F38))</f>
        <v/>
      </c>
      <c r="H38" s="31">
        <f>IF($D38="","",$D38*(1-IF($F38="",'🔧 Settings'!$C$8,$F38)))</f>
        <v/>
      </c>
      <c r="I38" s="30" t="n"/>
      <c r="J38" s="30" t="n"/>
      <c r="K38" s="33">
        <f>IF($D38="",0,IF($I38="Yes",0,IF($E38='🔧 Settings'!$C$6,$D38*(1-IF($F38="",'🔧 Settings'!$C$8,$F38)),-$D38*IF($F38="",'🔧 Settings'!$C$8,$F38))))</f>
        <v/>
      </c>
    </row>
    <row r="39">
      <c r="A39" s="29" t="n"/>
      <c r="B39" s="30" t="n"/>
      <c r="C39" s="30" t="n"/>
      <c r="D39" s="31" t="n"/>
      <c r="E39" s="30" t="n"/>
      <c r="F39" s="32" t="n"/>
      <c r="G39" s="31">
        <f>IF($D39="","",$D39*IF($F39="",'🔧 Settings'!$C$8,$F39))</f>
        <v/>
      </c>
      <c r="H39" s="31">
        <f>IF($D39="","",$D39*(1-IF($F39="",'🔧 Settings'!$C$8,$F39)))</f>
        <v/>
      </c>
      <c r="I39" s="30" t="n"/>
      <c r="J39" s="30" t="n"/>
      <c r="K39" s="33">
        <f>IF($D39="",0,IF($I39="Yes",0,IF($E39='🔧 Settings'!$C$6,$D39*(1-IF($F39="",'🔧 Settings'!$C$8,$F39)),-$D39*IF($F39="",'🔧 Settings'!$C$8,$F39))))</f>
        <v/>
      </c>
    </row>
    <row r="40">
      <c r="A40" s="29" t="n"/>
      <c r="B40" s="30" t="n"/>
      <c r="C40" s="30" t="n"/>
      <c r="D40" s="31" t="n"/>
      <c r="E40" s="30" t="n"/>
      <c r="F40" s="32" t="n"/>
      <c r="G40" s="31">
        <f>IF($D40="","",$D40*IF($F40="",'🔧 Settings'!$C$8,$F40))</f>
        <v/>
      </c>
      <c r="H40" s="31">
        <f>IF($D40="","",$D40*(1-IF($F40="",'🔧 Settings'!$C$8,$F40)))</f>
        <v/>
      </c>
      <c r="I40" s="30" t="n"/>
      <c r="J40" s="30" t="n"/>
      <c r="K40" s="33">
        <f>IF($D40="",0,IF($I40="Yes",0,IF($E40='🔧 Settings'!$C$6,$D40*(1-IF($F40="",'🔧 Settings'!$C$8,$F40)),-$D40*IF($F40="",'🔧 Settings'!$C$8,$F40))))</f>
        <v/>
      </c>
    </row>
    <row r="41">
      <c r="A41" s="29" t="n"/>
      <c r="B41" s="30" t="n"/>
      <c r="C41" s="30" t="n"/>
      <c r="D41" s="31" t="n"/>
      <c r="E41" s="30" t="n"/>
      <c r="F41" s="32" t="n"/>
      <c r="G41" s="31">
        <f>IF($D41="","",$D41*IF($F41="",'🔧 Settings'!$C$8,$F41))</f>
        <v/>
      </c>
      <c r="H41" s="31">
        <f>IF($D41="","",$D41*(1-IF($F41="",'🔧 Settings'!$C$8,$F41)))</f>
        <v/>
      </c>
      <c r="I41" s="30" t="n"/>
      <c r="J41" s="30" t="n"/>
      <c r="K41" s="33">
        <f>IF($D41="",0,IF($I41="Yes",0,IF($E41='🔧 Settings'!$C$6,$D41*(1-IF($F41="",'🔧 Settings'!$C$8,$F41)),-$D41*IF($F41="",'🔧 Settings'!$C$8,$F41))))</f>
        <v/>
      </c>
    </row>
    <row r="42">
      <c r="A42" s="29" t="n"/>
      <c r="B42" s="30" t="n"/>
      <c r="C42" s="30" t="n"/>
      <c r="D42" s="31" t="n"/>
      <c r="E42" s="30" t="n"/>
      <c r="F42" s="32" t="n"/>
      <c r="G42" s="31">
        <f>IF($D42="","",$D42*IF($F42="",'🔧 Settings'!$C$8,$F42))</f>
        <v/>
      </c>
      <c r="H42" s="31">
        <f>IF($D42="","",$D42*(1-IF($F42="",'🔧 Settings'!$C$8,$F42)))</f>
        <v/>
      </c>
      <c r="I42" s="30" t="n"/>
      <c r="J42" s="30" t="n"/>
      <c r="K42" s="33">
        <f>IF($D42="",0,IF($I42="Yes",0,IF($E42='🔧 Settings'!$C$6,$D42*(1-IF($F42="",'🔧 Settings'!$C$8,$F42)),-$D42*IF($F42="",'🔧 Settings'!$C$8,$F42))))</f>
        <v/>
      </c>
    </row>
    <row r="43">
      <c r="A43" s="29" t="n"/>
      <c r="B43" s="30" t="n"/>
      <c r="C43" s="30" t="n"/>
      <c r="D43" s="31" t="n"/>
      <c r="E43" s="30" t="n"/>
      <c r="F43" s="32" t="n"/>
      <c r="G43" s="31">
        <f>IF($D43="","",$D43*IF($F43="",'🔧 Settings'!$C$8,$F43))</f>
        <v/>
      </c>
      <c r="H43" s="31">
        <f>IF($D43="","",$D43*(1-IF($F43="",'🔧 Settings'!$C$8,$F43)))</f>
        <v/>
      </c>
      <c r="I43" s="30" t="n"/>
      <c r="J43" s="30" t="n"/>
      <c r="K43" s="33">
        <f>IF($D43="",0,IF($I43="Yes",0,IF($E43='🔧 Settings'!$C$6,$D43*(1-IF($F43="",'🔧 Settings'!$C$8,$F43)),-$D43*IF($F43="",'🔧 Settings'!$C$8,$F43))))</f>
        <v/>
      </c>
    </row>
    <row r="44">
      <c r="A44" s="29" t="n"/>
      <c r="B44" s="30" t="n"/>
      <c r="C44" s="30" t="n"/>
      <c r="D44" s="31" t="n"/>
      <c r="E44" s="30" t="n"/>
      <c r="F44" s="32" t="n"/>
      <c r="G44" s="31">
        <f>IF($D44="","",$D44*IF($F44="",'🔧 Settings'!$C$8,$F44))</f>
        <v/>
      </c>
      <c r="H44" s="31">
        <f>IF($D44="","",$D44*(1-IF($F44="",'🔧 Settings'!$C$8,$F44)))</f>
        <v/>
      </c>
      <c r="I44" s="30" t="n"/>
      <c r="J44" s="30" t="n"/>
      <c r="K44" s="33">
        <f>IF($D44="",0,IF($I44="Yes",0,IF($E44='🔧 Settings'!$C$6,$D44*(1-IF($F44="",'🔧 Settings'!$C$8,$F44)),-$D44*IF($F44="",'🔧 Settings'!$C$8,$F44))))</f>
        <v/>
      </c>
    </row>
    <row r="45">
      <c r="A45" s="29" t="n"/>
      <c r="B45" s="30" t="n"/>
      <c r="C45" s="30" t="n"/>
      <c r="D45" s="31" t="n"/>
      <c r="E45" s="30" t="n"/>
      <c r="F45" s="32" t="n"/>
      <c r="G45" s="31">
        <f>IF($D45="","",$D45*IF($F45="",'🔧 Settings'!$C$8,$F45))</f>
        <v/>
      </c>
      <c r="H45" s="31">
        <f>IF($D45="","",$D45*(1-IF($F45="",'🔧 Settings'!$C$8,$F45)))</f>
        <v/>
      </c>
      <c r="I45" s="30" t="n"/>
      <c r="J45" s="30" t="n"/>
      <c r="K45" s="33">
        <f>IF($D45="",0,IF($I45="Yes",0,IF($E45='🔧 Settings'!$C$6,$D45*(1-IF($F45="",'🔧 Settings'!$C$8,$F45)),-$D45*IF($F45="",'🔧 Settings'!$C$8,$F45))))</f>
        <v/>
      </c>
    </row>
    <row r="46">
      <c r="A46" s="29" t="n"/>
      <c r="B46" s="30" t="n"/>
      <c r="C46" s="30" t="n"/>
      <c r="D46" s="31" t="n"/>
      <c r="E46" s="30" t="n"/>
      <c r="F46" s="32" t="n"/>
      <c r="G46" s="31">
        <f>IF($D46="","",$D46*IF($F46="",'🔧 Settings'!$C$8,$F46))</f>
        <v/>
      </c>
      <c r="H46" s="31">
        <f>IF($D46="","",$D46*(1-IF($F46="",'🔧 Settings'!$C$8,$F46)))</f>
        <v/>
      </c>
      <c r="I46" s="30" t="n"/>
      <c r="J46" s="30" t="n"/>
      <c r="K46" s="33">
        <f>IF($D46="",0,IF($I46="Yes",0,IF($E46='🔧 Settings'!$C$6,$D46*(1-IF($F46="",'🔧 Settings'!$C$8,$F46)),-$D46*IF($F46="",'🔧 Settings'!$C$8,$F46))))</f>
        <v/>
      </c>
    </row>
    <row r="47">
      <c r="A47" s="29" t="n"/>
      <c r="B47" s="30" t="n"/>
      <c r="C47" s="30" t="n"/>
      <c r="D47" s="31" t="n"/>
      <c r="E47" s="30" t="n"/>
      <c r="F47" s="32" t="n"/>
      <c r="G47" s="31">
        <f>IF($D47="","",$D47*IF($F47="",'🔧 Settings'!$C$8,$F47))</f>
        <v/>
      </c>
      <c r="H47" s="31">
        <f>IF($D47="","",$D47*(1-IF($F47="",'🔧 Settings'!$C$8,$F47)))</f>
        <v/>
      </c>
      <c r="I47" s="30" t="n"/>
      <c r="J47" s="30" t="n"/>
      <c r="K47" s="33">
        <f>IF($D47="",0,IF($I47="Yes",0,IF($E47='🔧 Settings'!$C$6,$D47*(1-IF($F47="",'🔧 Settings'!$C$8,$F47)),-$D47*IF($F47="",'🔧 Settings'!$C$8,$F47))))</f>
        <v/>
      </c>
    </row>
    <row r="48">
      <c r="A48" s="29" t="n"/>
      <c r="B48" s="30" t="n"/>
      <c r="C48" s="30" t="n"/>
      <c r="D48" s="31" t="n"/>
      <c r="E48" s="30" t="n"/>
      <c r="F48" s="32" t="n"/>
      <c r="G48" s="31">
        <f>IF($D48="","",$D48*IF($F48="",'🔧 Settings'!$C$8,$F48))</f>
        <v/>
      </c>
      <c r="H48" s="31">
        <f>IF($D48="","",$D48*(1-IF($F48="",'🔧 Settings'!$C$8,$F48)))</f>
        <v/>
      </c>
      <c r="I48" s="30" t="n"/>
      <c r="J48" s="30" t="n"/>
      <c r="K48" s="33">
        <f>IF($D48="",0,IF($I48="Yes",0,IF($E48='🔧 Settings'!$C$6,$D48*(1-IF($F48="",'🔧 Settings'!$C$8,$F48)),-$D48*IF($F48="",'🔧 Settings'!$C$8,$F48))))</f>
        <v/>
      </c>
    </row>
    <row r="49">
      <c r="A49" s="29" t="n"/>
      <c r="B49" s="30" t="n"/>
      <c r="C49" s="30" t="n"/>
      <c r="D49" s="31" t="n"/>
      <c r="E49" s="30" t="n"/>
      <c r="F49" s="32" t="n"/>
      <c r="G49" s="31">
        <f>IF($D49="","",$D49*IF($F49="",'🔧 Settings'!$C$8,$F49))</f>
        <v/>
      </c>
      <c r="H49" s="31">
        <f>IF($D49="","",$D49*(1-IF($F49="",'🔧 Settings'!$C$8,$F49)))</f>
        <v/>
      </c>
      <c r="I49" s="30" t="n"/>
      <c r="J49" s="30" t="n"/>
      <c r="K49" s="33">
        <f>IF($D49="",0,IF($I49="Yes",0,IF($E49='🔧 Settings'!$C$6,$D49*(1-IF($F49="",'🔧 Settings'!$C$8,$F49)),-$D49*IF($F49="",'🔧 Settings'!$C$8,$F49))))</f>
        <v/>
      </c>
    </row>
    <row r="50">
      <c r="A50" s="29" t="n"/>
      <c r="B50" s="30" t="n"/>
      <c r="C50" s="30" t="n"/>
      <c r="D50" s="31" t="n"/>
      <c r="E50" s="30" t="n"/>
      <c r="F50" s="32" t="n"/>
      <c r="G50" s="31">
        <f>IF($D50="","",$D50*IF($F50="",'🔧 Settings'!$C$8,$F50))</f>
        <v/>
      </c>
      <c r="H50" s="31">
        <f>IF($D50="","",$D50*(1-IF($F50="",'🔧 Settings'!$C$8,$F50)))</f>
        <v/>
      </c>
      <c r="I50" s="30" t="n"/>
      <c r="J50" s="30" t="n"/>
      <c r="K50" s="33">
        <f>IF($D50="",0,IF($I50="Yes",0,IF($E50='🔧 Settings'!$C$6,$D50*(1-IF($F50="",'🔧 Settings'!$C$8,$F50)),-$D50*IF($F50="",'🔧 Settings'!$C$8,$F50))))</f>
        <v/>
      </c>
    </row>
    <row r="51">
      <c r="A51" s="29" t="n"/>
      <c r="B51" s="30" t="n"/>
      <c r="C51" s="30" t="n"/>
      <c r="D51" s="31" t="n"/>
      <c r="E51" s="30" t="n"/>
      <c r="F51" s="32" t="n"/>
      <c r="G51" s="31">
        <f>IF($D51="","",$D51*IF($F51="",'🔧 Settings'!$C$8,$F51))</f>
        <v/>
      </c>
      <c r="H51" s="31">
        <f>IF($D51="","",$D51*(1-IF($F51="",'🔧 Settings'!$C$8,$F51)))</f>
        <v/>
      </c>
      <c r="I51" s="30" t="n"/>
      <c r="J51" s="30" t="n"/>
      <c r="K51" s="33">
        <f>IF($D51="",0,IF($I51="Yes",0,IF($E51='🔧 Settings'!$C$6,$D51*(1-IF($F51="",'🔧 Settings'!$C$8,$F51)),-$D51*IF($F51="",'🔧 Settings'!$C$8,$F51))))</f>
        <v/>
      </c>
    </row>
    <row r="52">
      <c r="A52" s="29" t="n"/>
      <c r="B52" s="30" t="n"/>
      <c r="C52" s="30" t="n"/>
      <c r="D52" s="31" t="n"/>
      <c r="E52" s="30" t="n"/>
      <c r="F52" s="32" t="n"/>
      <c r="G52" s="31">
        <f>IF($D52="","",$D52*IF($F52="",'🔧 Settings'!$C$8,$F52))</f>
        <v/>
      </c>
      <c r="H52" s="31">
        <f>IF($D52="","",$D52*(1-IF($F52="",'🔧 Settings'!$C$8,$F52)))</f>
        <v/>
      </c>
      <c r="I52" s="30" t="n"/>
      <c r="J52" s="30" t="n"/>
      <c r="K52" s="33">
        <f>IF($D52="",0,IF($I52="Yes",0,IF($E52='🔧 Settings'!$C$6,$D52*(1-IF($F52="",'🔧 Settings'!$C$8,$F52)),-$D52*IF($F52="",'🔧 Settings'!$C$8,$F52))))</f>
        <v/>
      </c>
    </row>
    <row r="53">
      <c r="A53" s="29" t="n"/>
      <c r="B53" s="30" t="n"/>
      <c r="C53" s="30" t="n"/>
      <c r="D53" s="31" t="n"/>
      <c r="E53" s="30" t="n"/>
      <c r="F53" s="32" t="n"/>
      <c r="G53" s="31">
        <f>IF($D53="","",$D53*IF($F53="",'🔧 Settings'!$C$8,$F53))</f>
        <v/>
      </c>
      <c r="H53" s="31">
        <f>IF($D53="","",$D53*(1-IF($F53="",'🔧 Settings'!$C$8,$F53)))</f>
        <v/>
      </c>
      <c r="I53" s="30" t="n"/>
      <c r="J53" s="30" t="n"/>
      <c r="K53" s="33">
        <f>IF($D53="",0,IF($I53="Yes",0,IF($E53='🔧 Settings'!$C$6,$D53*(1-IF($F53="",'🔧 Settings'!$C$8,$F53)),-$D53*IF($F53="",'🔧 Settings'!$C$8,$F53))))</f>
        <v/>
      </c>
    </row>
    <row r="54">
      <c r="A54" s="29" t="n"/>
      <c r="B54" s="30" t="n"/>
      <c r="C54" s="30" t="n"/>
      <c r="D54" s="31" t="n"/>
      <c r="E54" s="30" t="n"/>
      <c r="F54" s="32" t="n"/>
      <c r="G54" s="31">
        <f>IF($D54="","",$D54*IF($F54="",'🔧 Settings'!$C$8,$F54))</f>
        <v/>
      </c>
      <c r="H54" s="31">
        <f>IF($D54="","",$D54*(1-IF($F54="",'🔧 Settings'!$C$8,$F54)))</f>
        <v/>
      </c>
      <c r="I54" s="30" t="n"/>
      <c r="J54" s="30" t="n"/>
      <c r="K54" s="33">
        <f>IF($D54="",0,IF($I54="Yes",0,IF($E54='🔧 Settings'!$C$6,$D54*(1-IF($F54="",'🔧 Settings'!$C$8,$F54)),-$D54*IF($F54="",'🔧 Settings'!$C$8,$F54))))</f>
        <v/>
      </c>
    </row>
    <row r="55">
      <c r="A55" s="29" t="n"/>
      <c r="B55" s="30" t="n"/>
      <c r="C55" s="30" t="n"/>
      <c r="D55" s="31" t="n"/>
      <c r="E55" s="30" t="n"/>
      <c r="F55" s="32" t="n"/>
      <c r="G55" s="31">
        <f>IF($D55="","",$D55*IF($F55="",'🔧 Settings'!$C$8,$F55))</f>
        <v/>
      </c>
      <c r="H55" s="31">
        <f>IF($D55="","",$D55*(1-IF($F55="",'🔧 Settings'!$C$8,$F55)))</f>
        <v/>
      </c>
      <c r="I55" s="30" t="n"/>
      <c r="J55" s="30" t="n"/>
      <c r="K55" s="33">
        <f>IF($D55="",0,IF($I55="Yes",0,IF($E55='🔧 Settings'!$C$6,$D55*(1-IF($F55="",'🔧 Settings'!$C$8,$F55)),-$D55*IF($F55="",'🔧 Settings'!$C$8,$F55))))</f>
        <v/>
      </c>
    </row>
    <row r="56">
      <c r="A56" s="29" t="n"/>
      <c r="B56" s="30" t="n"/>
      <c r="C56" s="30" t="n"/>
      <c r="D56" s="31" t="n"/>
      <c r="E56" s="30" t="n"/>
      <c r="F56" s="32" t="n"/>
      <c r="G56" s="31">
        <f>IF($D56="","",$D56*IF($F56="",'🔧 Settings'!$C$8,$F56))</f>
        <v/>
      </c>
      <c r="H56" s="31">
        <f>IF($D56="","",$D56*(1-IF($F56="",'🔧 Settings'!$C$8,$F56)))</f>
        <v/>
      </c>
      <c r="I56" s="30" t="n"/>
      <c r="J56" s="30" t="n"/>
      <c r="K56" s="33">
        <f>IF($D56="",0,IF($I56="Yes",0,IF($E56='🔧 Settings'!$C$6,$D56*(1-IF($F56="",'🔧 Settings'!$C$8,$F56)),-$D56*IF($F56="",'🔧 Settings'!$C$8,$F56))))</f>
        <v/>
      </c>
    </row>
    <row r="57">
      <c r="A57" s="29" t="n"/>
      <c r="B57" s="30" t="n"/>
      <c r="C57" s="30" t="n"/>
      <c r="D57" s="31" t="n"/>
      <c r="E57" s="30" t="n"/>
      <c r="F57" s="32" t="n"/>
      <c r="G57" s="31">
        <f>IF($D57="","",$D57*IF($F57="",'🔧 Settings'!$C$8,$F57))</f>
        <v/>
      </c>
      <c r="H57" s="31">
        <f>IF($D57="","",$D57*(1-IF($F57="",'🔧 Settings'!$C$8,$F57)))</f>
        <v/>
      </c>
      <c r="I57" s="30" t="n"/>
      <c r="J57" s="30" t="n"/>
      <c r="K57" s="33">
        <f>IF($D57="",0,IF($I57="Yes",0,IF($E57='🔧 Settings'!$C$6,$D57*(1-IF($F57="",'🔧 Settings'!$C$8,$F57)),-$D57*IF($F57="",'🔧 Settings'!$C$8,$F57))))</f>
        <v/>
      </c>
    </row>
    <row r="58">
      <c r="A58" s="29" t="n"/>
      <c r="B58" s="30" t="n"/>
      <c r="C58" s="30" t="n"/>
      <c r="D58" s="31" t="n"/>
      <c r="E58" s="30" t="n"/>
      <c r="F58" s="32" t="n"/>
      <c r="G58" s="31">
        <f>IF($D58="","",$D58*IF($F58="",'🔧 Settings'!$C$8,$F58))</f>
        <v/>
      </c>
      <c r="H58" s="31">
        <f>IF($D58="","",$D58*(1-IF($F58="",'🔧 Settings'!$C$8,$F58)))</f>
        <v/>
      </c>
      <c r="I58" s="30" t="n"/>
      <c r="J58" s="30" t="n"/>
      <c r="K58" s="33">
        <f>IF($D58="",0,IF($I58="Yes",0,IF($E58='🔧 Settings'!$C$6,$D58*(1-IF($F58="",'🔧 Settings'!$C$8,$F58)),-$D58*IF($F58="",'🔧 Settings'!$C$8,$F58))))</f>
        <v/>
      </c>
    </row>
    <row r="59">
      <c r="A59" s="29" t="n"/>
      <c r="B59" s="30" t="n"/>
      <c r="C59" s="30" t="n"/>
      <c r="D59" s="31" t="n"/>
      <c r="E59" s="30" t="n"/>
      <c r="F59" s="32" t="n"/>
      <c r="G59" s="31">
        <f>IF($D59="","",$D59*IF($F59="",'🔧 Settings'!$C$8,$F59))</f>
        <v/>
      </c>
      <c r="H59" s="31">
        <f>IF($D59="","",$D59*(1-IF($F59="",'🔧 Settings'!$C$8,$F59)))</f>
        <v/>
      </c>
      <c r="I59" s="30" t="n"/>
      <c r="J59" s="30" t="n"/>
      <c r="K59" s="33">
        <f>IF($D59="",0,IF($I59="Yes",0,IF($E59='🔧 Settings'!$C$6,$D59*(1-IF($F59="",'🔧 Settings'!$C$8,$F59)),-$D59*IF($F59="",'🔧 Settings'!$C$8,$F59))))</f>
        <v/>
      </c>
    </row>
    <row r="60">
      <c r="A60" s="29" t="n"/>
      <c r="B60" s="30" t="n"/>
      <c r="C60" s="30" t="n"/>
      <c r="D60" s="31" t="n"/>
      <c r="E60" s="30" t="n"/>
      <c r="F60" s="32" t="n"/>
      <c r="G60" s="31">
        <f>IF($D60="","",$D60*IF($F60="",'🔧 Settings'!$C$8,$F60))</f>
        <v/>
      </c>
      <c r="H60" s="31">
        <f>IF($D60="","",$D60*(1-IF($F60="",'🔧 Settings'!$C$8,$F60)))</f>
        <v/>
      </c>
      <c r="I60" s="30" t="n"/>
      <c r="J60" s="30" t="n"/>
      <c r="K60" s="33">
        <f>IF($D60="",0,IF($I60="Yes",0,IF($E60='🔧 Settings'!$C$6,$D60*(1-IF($F60="",'🔧 Settings'!$C$8,$F60)),-$D60*IF($F60="",'🔧 Settings'!$C$8,$F60))))</f>
        <v/>
      </c>
    </row>
    <row r="61">
      <c r="A61" s="29" t="n"/>
      <c r="B61" s="30" t="n"/>
      <c r="C61" s="30" t="n"/>
      <c r="D61" s="31" t="n"/>
      <c r="E61" s="30" t="n"/>
      <c r="F61" s="32" t="n"/>
      <c r="G61" s="31">
        <f>IF($D61="","",$D61*IF($F61="",'🔧 Settings'!$C$8,$F61))</f>
        <v/>
      </c>
      <c r="H61" s="31">
        <f>IF($D61="","",$D61*(1-IF($F61="",'🔧 Settings'!$C$8,$F61)))</f>
        <v/>
      </c>
      <c r="I61" s="30" t="n"/>
      <c r="J61" s="30" t="n"/>
      <c r="K61" s="33">
        <f>IF($D61="",0,IF($I61="Yes",0,IF($E61='🔧 Settings'!$C$6,$D61*(1-IF($F61="",'🔧 Settings'!$C$8,$F61)),-$D61*IF($F61="",'🔧 Settings'!$C$8,$F61))))</f>
        <v/>
      </c>
    </row>
    <row r="62">
      <c r="A62" s="29" t="n"/>
      <c r="B62" s="30" t="n"/>
      <c r="C62" s="30" t="n"/>
      <c r="D62" s="31" t="n"/>
      <c r="E62" s="30" t="n"/>
      <c r="F62" s="32" t="n"/>
      <c r="G62" s="31">
        <f>IF($D62="","",$D62*IF($F62="",'🔧 Settings'!$C$8,$F62))</f>
        <v/>
      </c>
      <c r="H62" s="31">
        <f>IF($D62="","",$D62*(1-IF($F62="",'🔧 Settings'!$C$8,$F62)))</f>
        <v/>
      </c>
      <c r="I62" s="30" t="n"/>
      <c r="J62" s="30" t="n"/>
      <c r="K62" s="33">
        <f>IF($D62="",0,IF($I62="Yes",0,IF($E62='🔧 Settings'!$C$6,$D62*(1-IF($F62="",'🔧 Settings'!$C$8,$F62)),-$D62*IF($F62="",'🔧 Settings'!$C$8,$F62))))</f>
        <v/>
      </c>
    </row>
    <row r="63">
      <c r="A63" s="29" t="n"/>
      <c r="B63" s="30" t="n"/>
      <c r="C63" s="30" t="n"/>
      <c r="D63" s="31" t="n"/>
      <c r="E63" s="30" t="n"/>
      <c r="F63" s="32" t="n"/>
      <c r="G63" s="31">
        <f>IF($D63="","",$D63*IF($F63="",'🔧 Settings'!$C$8,$F63))</f>
        <v/>
      </c>
      <c r="H63" s="31">
        <f>IF($D63="","",$D63*(1-IF($F63="",'🔧 Settings'!$C$8,$F63)))</f>
        <v/>
      </c>
      <c r="I63" s="30" t="n"/>
      <c r="J63" s="30" t="n"/>
      <c r="K63" s="33">
        <f>IF($D63="",0,IF($I63="Yes",0,IF($E63='🔧 Settings'!$C$6,$D63*(1-IF($F63="",'🔧 Settings'!$C$8,$F63)),-$D63*IF($F63="",'🔧 Settings'!$C$8,$F63))))</f>
        <v/>
      </c>
    </row>
    <row r="64">
      <c r="A64" s="29" t="n"/>
      <c r="B64" s="30" t="n"/>
      <c r="C64" s="30" t="n"/>
      <c r="D64" s="31" t="n"/>
      <c r="E64" s="30" t="n"/>
      <c r="F64" s="32" t="n"/>
      <c r="G64" s="31">
        <f>IF($D64="","",$D64*IF($F64="",'🔧 Settings'!$C$8,$F64))</f>
        <v/>
      </c>
      <c r="H64" s="31">
        <f>IF($D64="","",$D64*(1-IF($F64="",'🔧 Settings'!$C$8,$F64)))</f>
        <v/>
      </c>
      <c r="I64" s="30" t="n"/>
      <c r="J64" s="30" t="n"/>
      <c r="K64" s="33">
        <f>IF($D64="",0,IF($I64="Yes",0,IF($E64='🔧 Settings'!$C$6,$D64*(1-IF($F64="",'🔧 Settings'!$C$8,$F64)),-$D64*IF($F64="",'🔧 Settings'!$C$8,$F64))))</f>
        <v/>
      </c>
    </row>
    <row r="65">
      <c r="A65" s="29" t="n"/>
      <c r="B65" s="30" t="n"/>
      <c r="C65" s="30" t="n"/>
      <c r="D65" s="31" t="n"/>
      <c r="E65" s="30" t="n"/>
      <c r="F65" s="32" t="n"/>
      <c r="G65" s="31">
        <f>IF($D65="","",$D65*IF($F65="",'🔧 Settings'!$C$8,$F65))</f>
        <v/>
      </c>
      <c r="H65" s="31">
        <f>IF($D65="","",$D65*(1-IF($F65="",'🔧 Settings'!$C$8,$F65)))</f>
        <v/>
      </c>
      <c r="I65" s="30" t="n"/>
      <c r="J65" s="30" t="n"/>
      <c r="K65" s="33">
        <f>IF($D65="",0,IF($I65="Yes",0,IF($E65='🔧 Settings'!$C$6,$D65*(1-IF($F65="",'🔧 Settings'!$C$8,$F65)),-$D65*IF($F65="",'🔧 Settings'!$C$8,$F65))))</f>
        <v/>
      </c>
    </row>
    <row r="66">
      <c r="A66" s="29" t="n"/>
      <c r="B66" s="30" t="n"/>
      <c r="C66" s="30" t="n"/>
      <c r="D66" s="31" t="n"/>
      <c r="E66" s="30" t="n"/>
      <c r="F66" s="32" t="n"/>
      <c r="G66" s="31">
        <f>IF($D66="","",$D66*IF($F66="",'🔧 Settings'!$C$8,$F66))</f>
        <v/>
      </c>
      <c r="H66" s="31">
        <f>IF($D66="","",$D66*(1-IF($F66="",'🔧 Settings'!$C$8,$F66)))</f>
        <v/>
      </c>
      <c r="I66" s="30" t="n"/>
      <c r="J66" s="30" t="n"/>
      <c r="K66" s="33">
        <f>IF($D66="",0,IF($I66="Yes",0,IF($E66='🔧 Settings'!$C$6,$D66*(1-IF($F66="",'🔧 Settings'!$C$8,$F66)),-$D66*IF($F66="",'🔧 Settings'!$C$8,$F66))))</f>
        <v/>
      </c>
    </row>
    <row r="67">
      <c r="A67" s="29" t="n"/>
      <c r="B67" s="30" t="n"/>
      <c r="C67" s="30" t="n"/>
      <c r="D67" s="31" t="n"/>
      <c r="E67" s="30" t="n"/>
      <c r="F67" s="32" t="n"/>
      <c r="G67" s="31">
        <f>IF($D67="","",$D67*IF($F67="",'🔧 Settings'!$C$8,$F67))</f>
        <v/>
      </c>
      <c r="H67" s="31">
        <f>IF($D67="","",$D67*(1-IF($F67="",'🔧 Settings'!$C$8,$F67)))</f>
        <v/>
      </c>
      <c r="I67" s="30" t="n"/>
      <c r="J67" s="30" t="n"/>
      <c r="K67" s="33">
        <f>IF($D67="",0,IF($I67="Yes",0,IF($E67='🔧 Settings'!$C$6,$D67*(1-IF($F67="",'🔧 Settings'!$C$8,$F67)),-$D67*IF($F67="",'🔧 Settings'!$C$8,$F67))))</f>
        <v/>
      </c>
    </row>
    <row r="68">
      <c r="A68" s="29" t="n"/>
      <c r="B68" s="30" t="n"/>
      <c r="C68" s="30" t="n"/>
      <c r="D68" s="31" t="n"/>
      <c r="E68" s="30" t="n"/>
      <c r="F68" s="32" t="n"/>
      <c r="G68" s="31">
        <f>IF($D68="","",$D68*IF($F68="",'🔧 Settings'!$C$8,$F68))</f>
        <v/>
      </c>
      <c r="H68" s="31">
        <f>IF($D68="","",$D68*(1-IF($F68="",'🔧 Settings'!$C$8,$F68)))</f>
        <v/>
      </c>
      <c r="I68" s="30" t="n"/>
      <c r="J68" s="30" t="n"/>
      <c r="K68" s="33">
        <f>IF($D68="",0,IF($I68="Yes",0,IF($E68='🔧 Settings'!$C$6,$D68*(1-IF($F68="",'🔧 Settings'!$C$8,$F68)),-$D68*IF($F68="",'🔧 Settings'!$C$8,$F68))))</f>
        <v/>
      </c>
    </row>
    <row r="69">
      <c r="A69" s="29" t="n"/>
      <c r="B69" s="30" t="n"/>
      <c r="C69" s="30" t="n"/>
      <c r="D69" s="31" t="n"/>
      <c r="E69" s="30" t="n"/>
      <c r="F69" s="32" t="n"/>
      <c r="G69" s="31">
        <f>IF($D69="","",$D69*IF($F69="",'🔧 Settings'!$C$8,$F69))</f>
        <v/>
      </c>
      <c r="H69" s="31">
        <f>IF($D69="","",$D69*(1-IF($F69="",'🔧 Settings'!$C$8,$F69)))</f>
        <v/>
      </c>
      <c r="I69" s="30" t="n"/>
      <c r="J69" s="30" t="n"/>
      <c r="K69" s="33">
        <f>IF($D69="",0,IF($I69="Yes",0,IF($E69='🔧 Settings'!$C$6,$D69*(1-IF($F69="",'🔧 Settings'!$C$8,$F69)),-$D69*IF($F69="",'🔧 Settings'!$C$8,$F69))))</f>
        <v/>
      </c>
    </row>
    <row r="70">
      <c r="A70" s="29" t="n"/>
      <c r="B70" s="30" t="n"/>
      <c r="C70" s="30" t="n"/>
      <c r="D70" s="31" t="n"/>
      <c r="E70" s="30" t="n"/>
      <c r="F70" s="32" t="n"/>
      <c r="G70" s="31">
        <f>IF($D70="","",$D70*IF($F70="",'🔧 Settings'!$C$8,$F70))</f>
        <v/>
      </c>
      <c r="H70" s="31">
        <f>IF($D70="","",$D70*(1-IF($F70="",'🔧 Settings'!$C$8,$F70)))</f>
        <v/>
      </c>
      <c r="I70" s="30" t="n"/>
      <c r="J70" s="30" t="n"/>
      <c r="K70" s="33">
        <f>IF($D70="",0,IF($I70="Yes",0,IF($E70='🔧 Settings'!$C$6,$D70*(1-IF($F70="",'🔧 Settings'!$C$8,$F70)),-$D70*IF($F70="",'🔧 Settings'!$C$8,$F70))))</f>
        <v/>
      </c>
    </row>
    <row r="71">
      <c r="A71" s="29" t="n"/>
      <c r="B71" s="30" t="n"/>
      <c r="C71" s="30" t="n"/>
      <c r="D71" s="31" t="n"/>
      <c r="E71" s="30" t="n"/>
      <c r="F71" s="32" t="n"/>
      <c r="G71" s="31">
        <f>IF($D71="","",$D71*IF($F71="",'🔧 Settings'!$C$8,$F71))</f>
        <v/>
      </c>
      <c r="H71" s="31">
        <f>IF($D71="","",$D71*(1-IF($F71="",'🔧 Settings'!$C$8,$F71)))</f>
        <v/>
      </c>
      <c r="I71" s="30" t="n"/>
      <c r="J71" s="30" t="n"/>
      <c r="K71" s="33">
        <f>IF($D71="",0,IF($I71="Yes",0,IF($E71='🔧 Settings'!$C$6,$D71*(1-IF($F71="",'🔧 Settings'!$C$8,$F71)),-$D71*IF($F71="",'🔧 Settings'!$C$8,$F71))))</f>
        <v/>
      </c>
    </row>
    <row r="72">
      <c r="A72" s="29" t="n"/>
      <c r="B72" s="30" t="n"/>
      <c r="C72" s="30" t="n"/>
      <c r="D72" s="31" t="n"/>
      <c r="E72" s="30" t="n"/>
      <c r="F72" s="32" t="n"/>
      <c r="G72" s="31">
        <f>IF($D72="","",$D72*IF($F72="",'🔧 Settings'!$C$8,$F72))</f>
        <v/>
      </c>
      <c r="H72" s="31">
        <f>IF($D72="","",$D72*(1-IF($F72="",'🔧 Settings'!$C$8,$F72)))</f>
        <v/>
      </c>
      <c r="I72" s="30" t="n"/>
      <c r="J72" s="30" t="n"/>
      <c r="K72" s="33">
        <f>IF($D72="",0,IF($I72="Yes",0,IF($E72='🔧 Settings'!$C$6,$D72*(1-IF($F72="",'🔧 Settings'!$C$8,$F72)),-$D72*IF($F72="",'🔧 Settings'!$C$8,$F72))))</f>
        <v/>
      </c>
    </row>
    <row r="73">
      <c r="A73" s="29" t="n"/>
      <c r="B73" s="30" t="n"/>
      <c r="C73" s="30" t="n"/>
      <c r="D73" s="31" t="n"/>
      <c r="E73" s="30" t="n"/>
      <c r="F73" s="32" t="n"/>
      <c r="G73" s="31">
        <f>IF($D73="","",$D73*IF($F73="",'🔧 Settings'!$C$8,$F73))</f>
        <v/>
      </c>
      <c r="H73" s="31">
        <f>IF($D73="","",$D73*(1-IF($F73="",'🔧 Settings'!$C$8,$F73)))</f>
        <v/>
      </c>
      <c r="I73" s="30" t="n"/>
      <c r="J73" s="30" t="n"/>
      <c r="K73" s="33">
        <f>IF($D73="",0,IF($I73="Yes",0,IF($E73='🔧 Settings'!$C$6,$D73*(1-IF($F73="",'🔧 Settings'!$C$8,$F73)),-$D73*IF($F73="",'🔧 Settings'!$C$8,$F73))))</f>
        <v/>
      </c>
    </row>
    <row r="74">
      <c r="A74" s="29" t="n"/>
      <c r="B74" s="30" t="n"/>
      <c r="C74" s="30" t="n"/>
      <c r="D74" s="31" t="n"/>
      <c r="E74" s="30" t="n"/>
      <c r="F74" s="32" t="n"/>
      <c r="G74" s="31">
        <f>IF($D74="","",$D74*IF($F74="",'🔧 Settings'!$C$8,$F74))</f>
        <v/>
      </c>
      <c r="H74" s="31">
        <f>IF($D74="","",$D74*(1-IF($F74="",'🔧 Settings'!$C$8,$F74)))</f>
        <v/>
      </c>
      <c r="I74" s="30" t="n"/>
      <c r="J74" s="30" t="n"/>
      <c r="K74" s="33">
        <f>IF($D74="",0,IF($I74="Yes",0,IF($E74='🔧 Settings'!$C$6,$D74*(1-IF($F74="",'🔧 Settings'!$C$8,$F74)),-$D74*IF($F74="",'🔧 Settings'!$C$8,$F74))))</f>
        <v/>
      </c>
    </row>
    <row r="75">
      <c r="A75" s="29" t="n"/>
      <c r="B75" s="30" t="n"/>
      <c r="C75" s="30" t="n"/>
      <c r="D75" s="31" t="n"/>
      <c r="E75" s="30" t="n"/>
      <c r="F75" s="32" t="n"/>
      <c r="G75" s="31">
        <f>IF($D75="","",$D75*IF($F75="",'🔧 Settings'!$C$8,$F75))</f>
        <v/>
      </c>
      <c r="H75" s="31">
        <f>IF($D75="","",$D75*(1-IF($F75="",'🔧 Settings'!$C$8,$F75)))</f>
        <v/>
      </c>
      <c r="I75" s="30" t="n"/>
      <c r="J75" s="30" t="n"/>
      <c r="K75" s="33">
        <f>IF($D75="",0,IF($I75="Yes",0,IF($E75='🔧 Settings'!$C$6,$D75*(1-IF($F75="",'🔧 Settings'!$C$8,$F75)),-$D75*IF($F75="",'🔧 Settings'!$C$8,$F75))))</f>
        <v/>
      </c>
    </row>
    <row r="76">
      <c r="A76" s="29" t="n"/>
      <c r="B76" s="30" t="n"/>
      <c r="C76" s="30" t="n"/>
      <c r="D76" s="31" t="n"/>
      <c r="E76" s="30" t="n"/>
      <c r="F76" s="32" t="n"/>
      <c r="G76" s="31">
        <f>IF($D76="","",$D76*IF($F76="",'🔧 Settings'!$C$8,$F76))</f>
        <v/>
      </c>
      <c r="H76" s="31">
        <f>IF($D76="","",$D76*(1-IF($F76="",'🔧 Settings'!$C$8,$F76)))</f>
        <v/>
      </c>
      <c r="I76" s="30" t="n"/>
      <c r="J76" s="30" t="n"/>
      <c r="K76" s="33">
        <f>IF($D76="",0,IF($I76="Yes",0,IF($E76='🔧 Settings'!$C$6,$D76*(1-IF($F76="",'🔧 Settings'!$C$8,$F76)),-$D76*IF($F76="",'🔧 Settings'!$C$8,$F76))))</f>
        <v/>
      </c>
    </row>
    <row r="77">
      <c r="A77" s="29" t="n"/>
      <c r="B77" s="30" t="n"/>
      <c r="C77" s="30" t="n"/>
      <c r="D77" s="31" t="n"/>
      <c r="E77" s="30" t="n"/>
      <c r="F77" s="32" t="n"/>
      <c r="G77" s="31">
        <f>IF($D77="","",$D77*IF($F77="",'🔧 Settings'!$C$8,$F77))</f>
        <v/>
      </c>
      <c r="H77" s="31">
        <f>IF($D77="","",$D77*(1-IF($F77="",'🔧 Settings'!$C$8,$F77)))</f>
        <v/>
      </c>
      <c r="I77" s="30" t="n"/>
      <c r="J77" s="30" t="n"/>
      <c r="K77" s="33">
        <f>IF($D77="",0,IF($I77="Yes",0,IF($E77='🔧 Settings'!$C$6,$D77*(1-IF($F77="",'🔧 Settings'!$C$8,$F77)),-$D77*IF($F77="",'🔧 Settings'!$C$8,$F77))))</f>
        <v/>
      </c>
    </row>
    <row r="78">
      <c r="A78" s="29" t="n"/>
      <c r="B78" s="30" t="n"/>
      <c r="C78" s="30" t="n"/>
      <c r="D78" s="31" t="n"/>
      <c r="E78" s="30" t="n"/>
      <c r="F78" s="32" t="n"/>
      <c r="G78" s="31">
        <f>IF($D78="","",$D78*IF($F78="",'🔧 Settings'!$C$8,$F78))</f>
        <v/>
      </c>
      <c r="H78" s="31">
        <f>IF($D78="","",$D78*(1-IF($F78="",'🔧 Settings'!$C$8,$F78)))</f>
        <v/>
      </c>
      <c r="I78" s="30" t="n"/>
      <c r="J78" s="30" t="n"/>
      <c r="K78" s="33">
        <f>IF($D78="",0,IF($I78="Yes",0,IF($E78='🔧 Settings'!$C$6,$D78*(1-IF($F78="",'🔧 Settings'!$C$8,$F78)),-$D78*IF($F78="",'🔧 Settings'!$C$8,$F78))))</f>
        <v/>
      </c>
    </row>
    <row r="79">
      <c r="A79" s="29" t="n"/>
      <c r="B79" s="30" t="n"/>
      <c r="C79" s="30" t="n"/>
      <c r="D79" s="31" t="n"/>
      <c r="E79" s="30" t="n"/>
      <c r="F79" s="32" t="n"/>
      <c r="G79" s="31">
        <f>IF($D79="","",$D79*IF($F79="",'🔧 Settings'!$C$8,$F79))</f>
        <v/>
      </c>
      <c r="H79" s="31">
        <f>IF($D79="","",$D79*(1-IF($F79="",'🔧 Settings'!$C$8,$F79)))</f>
        <v/>
      </c>
      <c r="I79" s="30" t="n"/>
      <c r="J79" s="30" t="n"/>
      <c r="K79" s="33">
        <f>IF($D79="",0,IF($I79="Yes",0,IF($E79='🔧 Settings'!$C$6,$D79*(1-IF($F79="",'🔧 Settings'!$C$8,$F79)),-$D79*IF($F79="",'🔧 Settings'!$C$8,$F79))))</f>
        <v/>
      </c>
    </row>
    <row r="80">
      <c r="A80" s="29" t="n"/>
      <c r="B80" s="30" t="n"/>
      <c r="C80" s="30" t="n"/>
      <c r="D80" s="31" t="n"/>
      <c r="E80" s="30" t="n"/>
      <c r="F80" s="32" t="n"/>
      <c r="G80" s="31">
        <f>IF($D80="","",$D80*IF($F80="",'🔧 Settings'!$C$8,$F80))</f>
        <v/>
      </c>
      <c r="H80" s="31">
        <f>IF($D80="","",$D80*(1-IF($F80="",'🔧 Settings'!$C$8,$F80)))</f>
        <v/>
      </c>
      <c r="I80" s="30" t="n"/>
      <c r="J80" s="30" t="n"/>
      <c r="K80" s="33">
        <f>IF($D80="",0,IF($I80="Yes",0,IF($E80='🔧 Settings'!$C$6,$D80*(1-IF($F80="",'🔧 Settings'!$C$8,$F80)),-$D80*IF($F80="",'🔧 Settings'!$C$8,$F80))))</f>
        <v/>
      </c>
    </row>
    <row r="81">
      <c r="A81" s="29" t="n"/>
      <c r="B81" s="30" t="n"/>
      <c r="C81" s="30" t="n"/>
      <c r="D81" s="31" t="n"/>
      <c r="E81" s="30" t="n"/>
      <c r="F81" s="32" t="n"/>
      <c r="G81" s="31">
        <f>IF($D81="","",$D81*IF($F81="",'🔧 Settings'!$C$8,$F81))</f>
        <v/>
      </c>
      <c r="H81" s="31">
        <f>IF($D81="","",$D81*(1-IF($F81="",'🔧 Settings'!$C$8,$F81)))</f>
        <v/>
      </c>
      <c r="I81" s="30" t="n"/>
      <c r="J81" s="30" t="n"/>
      <c r="K81" s="33">
        <f>IF($D81="",0,IF($I81="Yes",0,IF($E81='🔧 Settings'!$C$6,$D81*(1-IF($F81="",'🔧 Settings'!$C$8,$F81)),-$D81*IF($F81="",'🔧 Settings'!$C$8,$F81))))</f>
        <v/>
      </c>
    </row>
    <row r="82">
      <c r="A82" s="29" t="n"/>
      <c r="B82" s="30" t="n"/>
      <c r="C82" s="30" t="n"/>
      <c r="D82" s="31" t="n"/>
      <c r="E82" s="30" t="n"/>
      <c r="F82" s="32" t="n"/>
      <c r="G82" s="31">
        <f>IF($D82="","",$D82*IF($F82="",'🔧 Settings'!$C$8,$F82))</f>
        <v/>
      </c>
      <c r="H82" s="31">
        <f>IF($D82="","",$D82*(1-IF($F82="",'🔧 Settings'!$C$8,$F82)))</f>
        <v/>
      </c>
      <c r="I82" s="30" t="n"/>
      <c r="J82" s="30" t="n"/>
      <c r="K82" s="33">
        <f>IF($D82="",0,IF($I82="Yes",0,IF($E82='🔧 Settings'!$C$6,$D82*(1-IF($F82="",'🔧 Settings'!$C$8,$F82)),-$D82*IF($F82="",'🔧 Settings'!$C$8,$F82))))</f>
        <v/>
      </c>
    </row>
    <row r="83">
      <c r="A83" s="29" t="n"/>
      <c r="B83" s="30" t="n"/>
      <c r="C83" s="30" t="n"/>
      <c r="D83" s="31" t="n"/>
      <c r="E83" s="30" t="n"/>
      <c r="F83" s="32" t="n"/>
      <c r="G83" s="31">
        <f>IF($D83="","",$D83*IF($F83="",'🔧 Settings'!$C$8,$F83))</f>
        <v/>
      </c>
      <c r="H83" s="31">
        <f>IF($D83="","",$D83*(1-IF($F83="",'🔧 Settings'!$C$8,$F83)))</f>
        <v/>
      </c>
      <c r="I83" s="30" t="n"/>
      <c r="J83" s="30" t="n"/>
      <c r="K83" s="33">
        <f>IF($D83="",0,IF($I83="Yes",0,IF($E83='🔧 Settings'!$C$6,$D83*(1-IF($F83="",'🔧 Settings'!$C$8,$F83)),-$D83*IF($F83="",'🔧 Settings'!$C$8,$F83))))</f>
        <v/>
      </c>
    </row>
    <row r="84">
      <c r="A84" s="29" t="n"/>
      <c r="B84" s="30" t="n"/>
      <c r="C84" s="30" t="n"/>
      <c r="D84" s="31" t="n"/>
      <c r="E84" s="30" t="n"/>
      <c r="F84" s="32" t="n"/>
      <c r="G84" s="31">
        <f>IF($D84="","",$D84*IF($F84="",'🔧 Settings'!$C$8,$F84))</f>
        <v/>
      </c>
      <c r="H84" s="31">
        <f>IF($D84="","",$D84*(1-IF($F84="",'🔧 Settings'!$C$8,$F84)))</f>
        <v/>
      </c>
      <c r="I84" s="30" t="n"/>
      <c r="J84" s="30" t="n"/>
      <c r="K84" s="33">
        <f>IF($D84="",0,IF($I84="Yes",0,IF($E84='🔧 Settings'!$C$6,$D84*(1-IF($F84="",'🔧 Settings'!$C$8,$F84)),-$D84*IF($F84="",'🔧 Settings'!$C$8,$F84))))</f>
        <v/>
      </c>
    </row>
    <row r="85">
      <c r="A85" s="29" t="n"/>
      <c r="B85" s="30" t="n"/>
      <c r="C85" s="30" t="n"/>
      <c r="D85" s="31" t="n"/>
      <c r="E85" s="30" t="n"/>
      <c r="F85" s="32" t="n"/>
      <c r="G85" s="31">
        <f>IF($D85="","",$D85*IF($F85="",'🔧 Settings'!$C$8,$F85))</f>
        <v/>
      </c>
      <c r="H85" s="31">
        <f>IF($D85="","",$D85*(1-IF($F85="",'🔧 Settings'!$C$8,$F85)))</f>
        <v/>
      </c>
      <c r="I85" s="30" t="n"/>
      <c r="J85" s="30" t="n"/>
      <c r="K85" s="33">
        <f>IF($D85="",0,IF($I85="Yes",0,IF($E85='🔧 Settings'!$C$6,$D85*(1-IF($F85="",'🔧 Settings'!$C$8,$F85)),-$D85*IF($F85="",'🔧 Settings'!$C$8,$F85))))</f>
        <v/>
      </c>
    </row>
    <row r="86">
      <c r="A86" s="29" t="n"/>
      <c r="B86" s="30" t="n"/>
      <c r="C86" s="30" t="n"/>
      <c r="D86" s="31" t="n"/>
      <c r="E86" s="30" t="n"/>
      <c r="F86" s="32" t="n"/>
      <c r="G86" s="31">
        <f>IF($D86="","",$D86*IF($F86="",'🔧 Settings'!$C$8,$F86))</f>
        <v/>
      </c>
      <c r="H86" s="31">
        <f>IF($D86="","",$D86*(1-IF($F86="",'🔧 Settings'!$C$8,$F86)))</f>
        <v/>
      </c>
      <c r="I86" s="30" t="n"/>
      <c r="J86" s="30" t="n"/>
      <c r="K86" s="33">
        <f>IF($D86="",0,IF($I86="Yes",0,IF($E86='🔧 Settings'!$C$6,$D86*(1-IF($F86="",'🔧 Settings'!$C$8,$F86)),-$D86*IF($F86="",'🔧 Settings'!$C$8,$F86))))</f>
        <v/>
      </c>
    </row>
    <row r="87">
      <c r="A87" s="29" t="n"/>
      <c r="B87" s="30" t="n"/>
      <c r="C87" s="30" t="n"/>
      <c r="D87" s="31" t="n"/>
      <c r="E87" s="30" t="n"/>
      <c r="F87" s="32" t="n"/>
      <c r="G87" s="31">
        <f>IF($D87="","",$D87*IF($F87="",'🔧 Settings'!$C$8,$F87))</f>
        <v/>
      </c>
      <c r="H87" s="31">
        <f>IF($D87="","",$D87*(1-IF($F87="",'🔧 Settings'!$C$8,$F87)))</f>
        <v/>
      </c>
      <c r="I87" s="30" t="n"/>
      <c r="J87" s="30" t="n"/>
      <c r="K87" s="33">
        <f>IF($D87="",0,IF($I87="Yes",0,IF($E87='🔧 Settings'!$C$6,$D87*(1-IF($F87="",'🔧 Settings'!$C$8,$F87)),-$D87*IF($F87="",'🔧 Settings'!$C$8,$F87))))</f>
        <v/>
      </c>
    </row>
    <row r="88">
      <c r="A88" s="29" t="n"/>
      <c r="B88" s="30" t="n"/>
      <c r="C88" s="30" t="n"/>
      <c r="D88" s="31" t="n"/>
      <c r="E88" s="30" t="n"/>
      <c r="F88" s="32" t="n"/>
      <c r="G88" s="31">
        <f>IF($D88="","",$D88*IF($F88="",'🔧 Settings'!$C$8,$F88))</f>
        <v/>
      </c>
      <c r="H88" s="31">
        <f>IF($D88="","",$D88*(1-IF($F88="",'🔧 Settings'!$C$8,$F88)))</f>
        <v/>
      </c>
      <c r="I88" s="30" t="n"/>
      <c r="J88" s="30" t="n"/>
      <c r="K88" s="33">
        <f>IF($D88="",0,IF($I88="Yes",0,IF($E88='🔧 Settings'!$C$6,$D88*(1-IF($F88="",'🔧 Settings'!$C$8,$F88)),-$D88*IF($F88="",'🔧 Settings'!$C$8,$F88))))</f>
        <v/>
      </c>
    </row>
    <row r="89">
      <c r="A89" s="29" t="n"/>
      <c r="B89" s="30" t="n"/>
      <c r="C89" s="30" t="n"/>
      <c r="D89" s="31" t="n"/>
      <c r="E89" s="30" t="n"/>
      <c r="F89" s="32" t="n"/>
      <c r="G89" s="31">
        <f>IF($D89="","",$D89*IF($F89="",'🔧 Settings'!$C$8,$F89))</f>
        <v/>
      </c>
      <c r="H89" s="31">
        <f>IF($D89="","",$D89*(1-IF($F89="",'🔧 Settings'!$C$8,$F89)))</f>
        <v/>
      </c>
      <c r="I89" s="30" t="n"/>
      <c r="J89" s="30" t="n"/>
      <c r="K89" s="33">
        <f>IF($D89="",0,IF($I89="Yes",0,IF($E89='🔧 Settings'!$C$6,$D89*(1-IF($F89="",'🔧 Settings'!$C$8,$F89)),-$D89*IF($F89="",'🔧 Settings'!$C$8,$F89))))</f>
        <v/>
      </c>
    </row>
    <row r="90">
      <c r="A90" s="29" t="n"/>
      <c r="B90" s="30" t="n"/>
      <c r="C90" s="30" t="n"/>
      <c r="D90" s="31" t="n"/>
      <c r="E90" s="30" t="n"/>
      <c r="F90" s="32" t="n"/>
      <c r="G90" s="31">
        <f>IF($D90="","",$D90*IF($F90="",'🔧 Settings'!$C$8,$F90))</f>
        <v/>
      </c>
      <c r="H90" s="31">
        <f>IF($D90="","",$D90*(1-IF($F90="",'🔧 Settings'!$C$8,$F90)))</f>
        <v/>
      </c>
      <c r="I90" s="30" t="n"/>
      <c r="J90" s="30" t="n"/>
      <c r="K90" s="33">
        <f>IF($D90="",0,IF($I90="Yes",0,IF($E90='🔧 Settings'!$C$6,$D90*(1-IF($F90="",'🔧 Settings'!$C$8,$F90)),-$D90*IF($F90="",'🔧 Settings'!$C$8,$F90))))</f>
        <v/>
      </c>
    </row>
    <row r="91">
      <c r="A91" s="29" t="n"/>
      <c r="B91" s="30" t="n"/>
      <c r="C91" s="30" t="n"/>
      <c r="D91" s="31" t="n"/>
      <c r="E91" s="30" t="n"/>
      <c r="F91" s="32" t="n"/>
      <c r="G91" s="31">
        <f>IF($D91="","",$D91*IF($F91="",'🔧 Settings'!$C$8,$F91))</f>
        <v/>
      </c>
      <c r="H91" s="31">
        <f>IF($D91="","",$D91*(1-IF($F91="",'🔧 Settings'!$C$8,$F91)))</f>
        <v/>
      </c>
      <c r="I91" s="30" t="n"/>
      <c r="J91" s="30" t="n"/>
      <c r="K91" s="33">
        <f>IF($D91="",0,IF($I91="Yes",0,IF($E91='🔧 Settings'!$C$6,$D91*(1-IF($F91="",'🔧 Settings'!$C$8,$F91)),-$D91*IF($F91="",'🔧 Settings'!$C$8,$F91))))</f>
        <v/>
      </c>
    </row>
    <row r="92">
      <c r="A92" s="29" t="n"/>
      <c r="B92" s="30" t="n"/>
      <c r="C92" s="30" t="n"/>
      <c r="D92" s="31" t="n"/>
      <c r="E92" s="30" t="n"/>
      <c r="F92" s="32" t="n"/>
      <c r="G92" s="31">
        <f>IF($D92="","",$D92*IF($F92="",'🔧 Settings'!$C$8,$F92))</f>
        <v/>
      </c>
      <c r="H92" s="31">
        <f>IF($D92="","",$D92*(1-IF($F92="",'🔧 Settings'!$C$8,$F92)))</f>
        <v/>
      </c>
      <c r="I92" s="30" t="n"/>
      <c r="J92" s="30" t="n"/>
      <c r="K92" s="33">
        <f>IF($D92="",0,IF($I92="Yes",0,IF($E92='🔧 Settings'!$C$6,$D92*(1-IF($F92="",'🔧 Settings'!$C$8,$F92)),-$D92*IF($F92="",'🔧 Settings'!$C$8,$F92))))</f>
        <v/>
      </c>
    </row>
    <row r="93">
      <c r="A93" s="29" t="n"/>
      <c r="B93" s="30" t="n"/>
      <c r="C93" s="30" t="n"/>
      <c r="D93" s="31" t="n"/>
      <c r="E93" s="30" t="n"/>
      <c r="F93" s="32" t="n"/>
      <c r="G93" s="31">
        <f>IF($D93="","",$D93*IF($F93="",'🔧 Settings'!$C$8,$F93))</f>
        <v/>
      </c>
      <c r="H93" s="31">
        <f>IF($D93="","",$D93*(1-IF($F93="",'🔧 Settings'!$C$8,$F93)))</f>
        <v/>
      </c>
      <c r="I93" s="30" t="n"/>
      <c r="J93" s="30" t="n"/>
      <c r="K93" s="33">
        <f>IF($D93="",0,IF($I93="Yes",0,IF($E93='🔧 Settings'!$C$6,$D93*(1-IF($F93="",'🔧 Settings'!$C$8,$F93)),-$D93*IF($F93="",'🔧 Settings'!$C$8,$F93))))</f>
        <v/>
      </c>
    </row>
    <row r="94">
      <c r="A94" s="29" t="n"/>
      <c r="B94" s="30" t="n"/>
      <c r="C94" s="30" t="n"/>
      <c r="D94" s="31" t="n"/>
      <c r="E94" s="30" t="n"/>
      <c r="F94" s="32" t="n"/>
      <c r="G94" s="31">
        <f>IF($D94="","",$D94*IF($F94="",'🔧 Settings'!$C$8,$F94))</f>
        <v/>
      </c>
      <c r="H94" s="31">
        <f>IF($D94="","",$D94*(1-IF($F94="",'🔧 Settings'!$C$8,$F94)))</f>
        <v/>
      </c>
      <c r="I94" s="30" t="n"/>
      <c r="J94" s="30" t="n"/>
      <c r="K94" s="33">
        <f>IF($D94="",0,IF($I94="Yes",0,IF($E94='🔧 Settings'!$C$6,$D94*(1-IF($F94="",'🔧 Settings'!$C$8,$F94)),-$D94*IF($F94="",'🔧 Settings'!$C$8,$F94))))</f>
        <v/>
      </c>
    </row>
    <row r="95">
      <c r="A95" s="29" t="n"/>
      <c r="B95" s="30" t="n"/>
      <c r="C95" s="30" t="n"/>
      <c r="D95" s="31" t="n"/>
      <c r="E95" s="30" t="n"/>
      <c r="F95" s="32" t="n"/>
      <c r="G95" s="31">
        <f>IF($D95="","",$D95*IF($F95="",'🔧 Settings'!$C$8,$F95))</f>
        <v/>
      </c>
      <c r="H95" s="31">
        <f>IF($D95="","",$D95*(1-IF($F95="",'🔧 Settings'!$C$8,$F95)))</f>
        <v/>
      </c>
      <c r="I95" s="30" t="n"/>
      <c r="J95" s="30" t="n"/>
      <c r="K95" s="33">
        <f>IF($D95="",0,IF($I95="Yes",0,IF($E95='🔧 Settings'!$C$6,$D95*(1-IF($F95="",'🔧 Settings'!$C$8,$F95)),-$D95*IF($F95="",'🔧 Settings'!$C$8,$F95))))</f>
        <v/>
      </c>
    </row>
    <row r="96">
      <c r="A96" s="29" t="n"/>
      <c r="B96" s="30" t="n"/>
      <c r="C96" s="30" t="n"/>
      <c r="D96" s="31" t="n"/>
      <c r="E96" s="30" t="n"/>
      <c r="F96" s="32" t="n"/>
      <c r="G96" s="31">
        <f>IF($D96="","",$D96*IF($F96="",'🔧 Settings'!$C$8,$F96))</f>
        <v/>
      </c>
      <c r="H96" s="31">
        <f>IF($D96="","",$D96*(1-IF($F96="",'🔧 Settings'!$C$8,$F96)))</f>
        <v/>
      </c>
      <c r="I96" s="30" t="n"/>
      <c r="J96" s="30" t="n"/>
      <c r="K96" s="33">
        <f>IF($D96="",0,IF($I96="Yes",0,IF($E96='🔧 Settings'!$C$6,$D96*(1-IF($F96="",'🔧 Settings'!$C$8,$F96)),-$D96*IF($F96="",'🔧 Settings'!$C$8,$F96))))</f>
        <v/>
      </c>
    </row>
    <row r="97">
      <c r="A97" s="29" t="n"/>
      <c r="B97" s="30" t="n"/>
      <c r="C97" s="30" t="n"/>
      <c r="D97" s="31" t="n"/>
      <c r="E97" s="30" t="n"/>
      <c r="F97" s="32" t="n"/>
      <c r="G97" s="31">
        <f>IF($D97="","",$D97*IF($F97="",'🔧 Settings'!$C$8,$F97))</f>
        <v/>
      </c>
      <c r="H97" s="31">
        <f>IF($D97="","",$D97*(1-IF($F97="",'🔧 Settings'!$C$8,$F97)))</f>
        <v/>
      </c>
      <c r="I97" s="30" t="n"/>
      <c r="J97" s="30" t="n"/>
      <c r="K97" s="33">
        <f>IF($D97="",0,IF($I97="Yes",0,IF($E97='🔧 Settings'!$C$6,$D97*(1-IF($F97="",'🔧 Settings'!$C$8,$F97)),-$D97*IF($F97="",'🔧 Settings'!$C$8,$F97))))</f>
        <v/>
      </c>
    </row>
    <row r="98">
      <c r="A98" s="29" t="n"/>
      <c r="B98" s="30" t="n"/>
      <c r="C98" s="30" t="n"/>
      <c r="D98" s="31" t="n"/>
      <c r="E98" s="30" t="n"/>
      <c r="F98" s="32" t="n"/>
      <c r="G98" s="31">
        <f>IF($D98="","",$D98*IF($F98="",'🔧 Settings'!$C$8,$F98))</f>
        <v/>
      </c>
      <c r="H98" s="31">
        <f>IF($D98="","",$D98*(1-IF($F98="",'🔧 Settings'!$C$8,$F98)))</f>
        <v/>
      </c>
      <c r="I98" s="30" t="n"/>
      <c r="J98" s="30" t="n"/>
      <c r="K98" s="33">
        <f>IF($D98="",0,IF($I98="Yes",0,IF($E98='🔧 Settings'!$C$6,$D98*(1-IF($F98="",'🔧 Settings'!$C$8,$F98)),-$D98*IF($F98="",'🔧 Settings'!$C$8,$F98))))</f>
        <v/>
      </c>
    </row>
    <row r="99">
      <c r="A99" s="29" t="n"/>
      <c r="B99" s="30" t="n"/>
      <c r="C99" s="30" t="n"/>
      <c r="D99" s="31" t="n"/>
      <c r="E99" s="30" t="n"/>
      <c r="F99" s="32" t="n"/>
      <c r="G99" s="31">
        <f>IF($D99="","",$D99*IF($F99="",'🔧 Settings'!$C$8,$F99))</f>
        <v/>
      </c>
      <c r="H99" s="31">
        <f>IF($D99="","",$D99*(1-IF($F99="",'🔧 Settings'!$C$8,$F99)))</f>
        <v/>
      </c>
      <c r="I99" s="30" t="n"/>
      <c r="J99" s="30" t="n"/>
      <c r="K99" s="33">
        <f>IF($D99="",0,IF($I99="Yes",0,IF($E99='🔧 Settings'!$C$6,$D99*(1-IF($F99="",'🔧 Settings'!$C$8,$F99)),-$D99*IF($F99="",'🔧 Settings'!$C$8,$F99))))</f>
        <v/>
      </c>
    </row>
    <row r="100">
      <c r="A100" s="29" t="n"/>
      <c r="B100" s="30" t="n"/>
      <c r="C100" s="30" t="n"/>
      <c r="D100" s="31" t="n"/>
      <c r="E100" s="30" t="n"/>
      <c r="F100" s="32" t="n"/>
      <c r="G100" s="31">
        <f>IF($D100="","",$D100*IF($F100="",'🔧 Settings'!$C$8,$F100))</f>
        <v/>
      </c>
      <c r="H100" s="31">
        <f>IF($D100="","",$D100*(1-IF($F100="",'🔧 Settings'!$C$8,$F100)))</f>
        <v/>
      </c>
      <c r="I100" s="30" t="n"/>
      <c r="J100" s="30" t="n"/>
      <c r="K100" s="33">
        <f>IF($D100="",0,IF($I100="Yes",0,IF($E100='🔧 Settings'!$C$6,$D100*(1-IF($F100="",'🔧 Settings'!$C$8,$F100)),-$D100*IF($F100="",'🔧 Settings'!$C$8,$F100))))</f>
        <v/>
      </c>
    </row>
    <row r="101">
      <c r="A101" s="29" t="n"/>
      <c r="B101" s="30" t="n"/>
      <c r="C101" s="30" t="n"/>
      <c r="D101" s="31" t="n"/>
      <c r="E101" s="30" t="n"/>
      <c r="F101" s="32" t="n"/>
      <c r="G101" s="31">
        <f>IF($D101="","",$D101*IF($F101="",'🔧 Settings'!$C$8,$F101))</f>
        <v/>
      </c>
      <c r="H101" s="31">
        <f>IF($D101="","",$D101*(1-IF($F101="",'🔧 Settings'!$C$8,$F101)))</f>
        <v/>
      </c>
      <c r="I101" s="30" t="n"/>
      <c r="J101" s="30" t="n"/>
      <c r="K101" s="33">
        <f>IF($D101="",0,IF($I101="Yes",0,IF($E101='🔧 Settings'!$C$6,$D101*(1-IF($F101="",'🔧 Settings'!$C$8,$F101)),-$D101*IF($F101="",'🔧 Settings'!$C$8,$F101))))</f>
        <v/>
      </c>
    </row>
    <row r="102">
      <c r="A102" s="29" t="n"/>
      <c r="B102" s="30" t="n"/>
      <c r="C102" s="30" t="n"/>
      <c r="D102" s="31" t="n"/>
      <c r="E102" s="30" t="n"/>
      <c r="F102" s="32" t="n"/>
      <c r="G102" s="31">
        <f>IF($D102="","",$D102*IF($F102="",'🔧 Settings'!$C$8,$F102))</f>
        <v/>
      </c>
      <c r="H102" s="31">
        <f>IF($D102="","",$D102*(1-IF($F102="",'🔧 Settings'!$C$8,$F102)))</f>
        <v/>
      </c>
      <c r="I102" s="30" t="n"/>
      <c r="J102" s="30" t="n"/>
      <c r="K102" s="33">
        <f>IF($D102="",0,IF($I102="Yes",0,IF($E102='🔧 Settings'!$C$6,$D102*(1-IF($F102="",'🔧 Settings'!$C$8,$F102)),-$D102*IF($F102="",'🔧 Settings'!$C$8,$F102))))</f>
        <v/>
      </c>
    </row>
    <row r="103">
      <c r="A103" s="29" t="n"/>
      <c r="B103" s="30" t="n"/>
      <c r="C103" s="30" t="n"/>
      <c r="D103" s="31" t="n"/>
      <c r="E103" s="30" t="n"/>
      <c r="F103" s="32" t="n"/>
      <c r="G103" s="31">
        <f>IF($D103="","",$D103*IF($F103="",'🔧 Settings'!$C$8,$F103))</f>
        <v/>
      </c>
      <c r="H103" s="31">
        <f>IF($D103="","",$D103*(1-IF($F103="",'🔧 Settings'!$C$8,$F103)))</f>
        <v/>
      </c>
      <c r="I103" s="30" t="n"/>
      <c r="J103" s="30" t="n"/>
      <c r="K103" s="33">
        <f>IF($D103="",0,IF($I103="Yes",0,IF($E103='🔧 Settings'!$C$6,$D103*(1-IF($F103="",'🔧 Settings'!$C$8,$F103)),-$D103*IF($F103="",'🔧 Settings'!$C$8,$F103))))</f>
        <v/>
      </c>
    </row>
    <row r="104">
      <c r="A104" s="29" t="n"/>
      <c r="B104" s="30" t="n"/>
      <c r="C104" s="30" t="n"/>
      <c r="D104" s="31" t="n"/>
      <c r="E104" s="30" t="n"/>
      <c r="F104" s="32" t="n"/>
      <c r="G104" s="31">
        <f>IF($D104="","",$D104*IF($F104="",'🔧 Settings'!$C$8,$F104))</f>
        <v/>
      </c>
      <c r="H104" s="31">
        <f>IF($D104="","",$D104*(1-IF($F104="",'🔧 Settings'!$C$8,$F104)))</f>
        <v/>
      </c>
      <c r="I104" s="30" t="n"/>
      <c r="J104" s="30" t="n"/>
      <c r="K104" s="33">
        <f>IF($D104="",0,IF($I104="Yes",0,IF($E104='🔧 Settings'!$C$6,$D104*(1-IF($F104="",'🔧 Settings'!$C$8,$F104)),-$D104*IF($F104="",'🔧 Settings'!$C$8,$F104))))</f>
        <v/>
      </c>
    </row>
    <row r="105">
      <c r="A105" s="29" t="n"/>
      <c r="B105" s="30" t="n"/>
      <c r="C105" s="30" t="n"/>
      <c r="D105" s="31" t="n"/>
      <c r="E105" s="30" t="n"/>
      <c r="F105" s="32" t="n"/>
      <c r="G105" s="31">
        <f>IF($D105="","",$D105*IF($F105="",'🔧 Settings'!$C$8,$F105))</f>
        <v/>
      </c>
      <c r="H105" s="31">
        <f>IF($D105="","",$D105*(1-IF($F105="",'🔧 Settings'!$C$8,$F105)))</f>
        <v/>
      </c>
      <c r="I105" s="30" t="n"/>
      <c r="J105" s="30" t="n"/>
      <c r="K105" s="33">
        <f>IF($D105="",0,IF($I105="Yes",0,IF($E105='🔧 Settings'!$C$6,$D105*(1-IF($F105="",'🔧 Settings'!$C$8,$F105)),-$D105*IF($F105="",'🔧 Settings'!$C$8,$F105))))</f>
        <v/>
      </c>
    </row>
    <row r="106">
      <c r="A106" s="29" t="n"/>
      <c r="B106" s="30" t="n"/>
      <c r="C106" s="30" t="n"/>
      <c r="D106" s="31" t="n"/>
      <c r="E106" s="30" t="n"/>
      <c r="F106" s="32" t="n"/>
      <c r="G106" s="31">
        <f>IF($D106="","",$D106*IF($F106="",'🔧 Settings'!$C$8,$F106))</f>
        <v/>
      </c>
      <c r="H106" s="31">
        <f>IF($D106="","",$D106*(1-IF($F106="",'🔧 Settings'!$C$8,$F106)))</f>
        <v/>
      </c>
      <c r="I106" s="30" t="n"/>
      <c r="J106" s="30" t="n"/>
      <c r="K106" s="33">
        <f>IF($D106="",0,IF($I106="Yes",0,IF($E106='🔧 Settings'!$C$6,$D106*(1-IF($F106="",'🔧 Settings'!$C$8,$F106)),-$D106*IF($F106="",'🔧 Settings'!$C$8,$F106))))</f>
        <v/>
      </c>
    </row>
    <row r="107">
      <c r="A107" s="29" t="n"/>
      <c r="B107" s="30" t="n"/>
      <c r="C107" s="30" t="n"/>
      <c r="D107" s="31" t="n"/>
      <c r="E107" s="30" t="n"/>
      <c r="F107" s="32" t="n"/>
      <c r="G107" s="31">
        <f>IF($D107="","",$D107*IF($F107="",'🔧 Settings'!$C$8,$F107))</f>
        <v/>
      </c>
      <c r="H107" s="31">
        <f>IF($D107="","",$D107*(1-IF($F107="",'🔧 Settings'!$C$8,$F107)))</f>
        <v/>
      </c>
      <c r="I107" s="30" t="n"/>
      <c r="J107" s="30" t="n"/>
      <c r="K107" s="33">
        <f>IF($D107="",0,IF($I107="Yes",0,IF($E107='🔧 Settings'!$C$6,$D107*(1-IF($F107="",'🔧 Settings'!$C$8,$F107)),-$D107*IF($F107="",'🔧 Settings'!$C$8,$F107))))</f>
        <v/>
      </c>
    </row>
    <row r="108">
      <c r="A108" s="29" t="n"/>
      <c r="B108" s="30" t="n"/>
      <c r="C108" s="30" t="n"/>
      <c r="D108" s="31" t="n"/>
      <c r="E108" s="30" t="n"/>
      <c r="F108" s="32" t="n"/>
      <c r="G108" s="31">
        <f>IF($D108="","",$D108*IF($F108="",'🔧 Settings'!$C$8,$F108))</f>
        <v/>
      </c>
      <c r="H108" s="31">
        <f>IF($D108="","",$D108*(1-IF($F108="",'🔧 Settings'!$C$8,$F108)))</f>
        <v/>
      </c>
      <c r="I108" s="30" t="n"/>
      <c r="J108" s="30" t="n"/>
      <c r="K108" s="33">
        <f>IF($D108="",0,IF($I108="Yes",0,IF($E108='🔧 Settings'!$C$6,$D108*(1-IF($F108="",'🔧 Settings'!$C$8,$F108)),-$D108*IF($F108="",'🔧 Settings'!$C$8,$F108))))</f>
        <v/>
      </c>
    </row>
    <row r="109">
      <c r="A109" s="29" t="n"/>
      <c r="B109" s="30" t="n"/>
      <c r="C109" s="30" t="n"/>
      <c r="D109" s="31" t="n"/>
      <c r="E109" s="30" t="n"/>
      <c r="F109" s="32" t="n"/>
      <c r="G109" s="31">
        <f>IF($D109="","",$D109*IF($F109="",'🔧 Settings'!$C$8,$F109))</f>
        <v/>
      </c>
      <c r="H109" s="31">
        <f>IF($D109="","",$D109*(1-IF($F109="",'🔧 Settings'!$C$8,$F109)))</f>
        <v/>
      </c>
      <c r="I109" s="30" t="n"/>
      <c r="J109" s="30" t="n"/>
      <c r="K109" s="33">
        <f>IF($D109="",0,IF($I109="Yes",0,IF($E109='🔧 Settings'!$C$6,$D109*(1-IF($F109="",'🔧 Settings'!$C$8,$F109)),-$D109*IF($F109="",'🔧 Settings'!$C$8,$F109))))</f>
        <v/>
      </c>
    </row>
    <row r="110">
      <c r="A110" s="29" t="n"/>
      <c r="B110" s="30" t="n"/>
      <c r="C110" s="30" t="n"/>
      <c r="D110" s="31" t="n"/>
      <c r="E110" s="30" t="n"/>
      <c r="F110" s="32" t="n"/>
      <c r="G110" s="31">
        <f>IF($D110="","",$D110*IF($F110="",'🔧 Settings'!$C$8,$F110))</f>
        <v/>
      </c>
      <c r="H110" s="31">
        <f>IF($D110="","",$D110*(1-IF($F110="",'🔧 Settings'!$C$8,$F110)))</f>
        <v/>
      </c>
      <c r="I110" s="30" t="n"/>
      <c r="J110" s="30" t="n"/>
      <c r="K110" s="33">
        <f>IF($D110="",0,IF($I110="Yes",0,IF($E110='🔧 Settings'!$C$6,$D110*(1-IF($F110="",'🔧 Settings'!$C$8,$F110)),-$D110*IF($F110="",'🔧 Settings'!$C$8,$F110))))</f>
        <v/>
      </c>
    </row>
    <row r="111">
      <c r="A111" s="29" t="n"/>
      <c r="B111" s="30" t="n"/>
      <c r="C111" s="30" t="n"/>
      <c r="D111" s="31" t="n"/>
      <c r="E111" s="30" t="n"/>
      <c r="F111" s="32" t="n"/>
      <c r="G111" s="31">
        <f>IF($D111="","",$D111*IF($F111="",'🔧 Settings'!$C$8,$F111))</f>
        <v/>
      </c>
      <c r="H111" s="31">
        <f>IF($D111="","",$D111*(1-IF($F111="",'🔧 Settings'!$C$8,$F111)))</f>
        <v/>
      </c>
      <c r="I111" s="30" t="n"/>
      <c r="J111" s="30" t="n"/>
      <c r="K111" s="33">
        <f>IF($D111="",0,IF($I111="Yes",0,IF($E111='🔧 Settings'!$C$6,$D111*(1-IF($F111="",'🔧 Settings'!$C$8,$F111)),-$D111*IF($F111="",'🔧 Settings'!$C$8,$F111))))</f>
        <v/>
      </c>
    </row>
    <row r="112">
      <c r="A112" s="29" t="n"/>
      <c r="B112" s="30" t="n"/>
      <c r="C112" s="30" t="n"/>
      <c r="D112" s="31" t="n"/>
      <c r="E112" s="30" t="n"/>
      <c r="F112" s="32" t="n"/>
      <c r="G112" s="31">
        <f>IF($D112="","",$D112*IF($F112="",'🔧 Settings'!$C$8,$F112))</f>
        <v/>
      </c>
      <c r="H112" s="31">
        <f>IF($D112="","",$D112*(1-IF($F112="",'🔧 Settings'!$C$8,$F112)))</f>
        <v/>
      </c>
      <c r="I112" s="30" t="n"/>
      <c r="J112" s="30" t="n"/>
      <c r="K112" s="33">
        <f>IF($D112="",0,IF($I112="Yes",0,IF($E112='🔧 Settings'!$C$6,$D112*(1-IF($F112="",'🔧 Settings'!$C$8,$F112)),-$D112*IF($F112="",'🔧 Settings'!$C$8,$F112))))</f>
        <v/>
      </c>
    </row>
    <row r="113">
      <c r="A113" s="29" t="n"/>
      <c r="B113" s="30" t="n"/>
      <c r="C113" s="30" t="n"/>
      <c r="D113" s="31" t="n"/>
      <c r="E113" s="30" t="n"/>
      <c r="F113" s="32" t="n"/>
      <c r="G113" s="31">
        <f>IF($D113="","",$D113*IF($F113="",'🔧 Settings'!$C$8,$F113))</f>
        <v/>
      </c>
      <c r="H113" s="31">
        <f>IF($D113="","",$D113*(1-IF($F113="",'🔧 Settings'!$C$8,$F113)))</f>
        <v/>
      </c>
      <c r="I113" s="30" t="n"/>
      <c r="J113" s="30" t="n"/>
      <c r="K113" s="33">
        <f>IF($D113="",0,IF($I113="Yes",0,IF($E113='🔧 Settings'!$C$6,$D113*(1-IF($F113="",'🔧 Settings'!$C$8,$F113)),-$D113*IF($F113="",'🔧 Settings'!$C$8,$F113))))</f>
        <v/>
      </c>
    </row>
    <row r="114">
      <c r="A114" s="29" t="n"/>
      <c r="B114" s="30" t="n"/>
      <c r="C114" s="30" t="n"/>
      <c r="D114" s="31" t="n"/>
      <c r="E114" s="30" t="n"/>
      <c r="F114" s="32" t="n"/>
      <c r="G114" s="31">
        <f>IF($D114="","",$D114*IF($F114="",'🔧 Settings'!$C$8,$F114))</f>
        <v/>
      </c>
      <c r="H114" s="31">
        <f>IF($D114="","",$D114*(1-IF($F114="",'🔧 Settings'!$C$8,$F114)))</f>
        <v/>
      </c>
      <c r="I114" s="30" t="n"/>
      <c r="J114" s="30" t="n"/>
      <c r="K114" s="33">
        <f>IF($D114="",0,IF($I114="Yes",0,IF($E114='🔧 Settings'!$C$6,$D114*(1-IF($F114="",'🔧 Settings'!$C$8,$F114)),-$D114*IF($F114="",'🔧 Settings'!$C$8,$F114))))</f>
        <v/>
      </c>
    </row>
    <row r="115">
      <c r="A115" s="29" t="n"/>
      <c r="B115" s="30" t="n"/>
      <c r="C115" s="30" t="n"/>
      <c r="D115" s="31" t="n"/>
      <c r="E115" s="30" t="n"/>
      <c r="F115" s="32" t="n"/>
      <c r="G115" s="31">
        <f>IF($D115="","",$D115*IF($F115="",'🔧 Settings'!$C$8,$F115))</f>
        <v/>
      </c>
      <c r="H115" s="31">
        <f>IF($D115="","",$D115*(1-IF($F115="",'🔧 Settings'!$C$8,$F115)))</f>
        <v/>
      </c>
      <c r="I115" s="30" t="n"/>
      <c r="J115" s="30" t="n"/>
      <c r="K115" s="33">
        <f>IF($D115="",0,IF($I115="Yes",0,IF($E115='🔧 Settings'!$C$6,$D115*(1-IF($F115="",'🔧 Settings'!$C$8,$F115)),-$D115*IF($F115="",'🔧 Settings'!$C$8,$F115))))</f>
        <v/>
      </c>
    </row>
    <row r="116">
      <c r="A116" s="29" t="n"/>
      <c r="B116" s="30" t="n"/>
      <c r="C116" s="30" t="n"/>
      <c r="D116" s="31" t="n"/>
      <c r="E116" s="30" t="n"/>
      <c r="F116" s="32" t="n"/>
      <c r="G116" s="31">
        <f>IF($D116="","",$D116*IF($F116="",'🔧 Settings'!$C$8,$F116))</f>
        <v/>
      </c>
      <c r="H116" s="31">
        <f>IF($D116="","",$D116*(1-IF($F116="",'🔧 Settings'!$C$8,$F116)))</f>
        <v/>
      </c>
      <c r="I116" s="30" t="n"/>
      <c r="J116" s="30" t="n"/>
      <c r="K116" s="33">
        <f>IF($D116="",0,IF($I116="Yes",0,IF($E116='🔧 Settings'!$C$6,$D116*(1-IF($F116="",'🔧 Settings'!$C$8,$F116)),-$D116*IF($F116="",'🔧 Settings'!$C$8,$F116))))</f>
        <v/>
      </c>
    </row>
    <row r="117">
      <c r="A117" s="29" t="n"/>
      <c r="B117" s="30" t="n"/>
      <c r="C117" s="30" t="n"/>
      <c r="D117" s="31" t="n"/>
      <c r="E117" s="30" t="n"/>
      <c r="F117" s="32" t="n"/>
      <c r="G117" s="31">
        <f>IF($D117="","",$D117*IF($F117="",'🔧 Settings'!$C$8,$F117))</f>
        <v/>
      </c>
      <c r="H117" s="31">
        <f>IF($D117="","",$D117*(1-IF($F117="",'🔧 Settings'!$C$8,$F117)))</f>
        <v/>
      </c>
      <c r="I117" s="30" t="n"/>
      <c r="J117" s="30" t="n"/>
      <c r="K117" s="33">
        <f>IF($D117="",0,IF($I117="Yes",0,IF($E117='🔧 Settings'!$C$6,$D117*(1-IF($F117="",'🔧 Settings'!$C$8,$F117)),-$D117*IF($F117="",'🔧 Settings'!$C$8,$F117))))</f>
        <v/>
      </c>
    </row>
    <row r="118">
      <c r="A118" s="29" t="n"/>
      <c r="B118" s="30" t="n"/>
      <c r="C118" s="30" t="n"/>
      <c r="D118" s="31" t="n"/>
      <c r="E118" s="30" t="n"/>
      <c r="F118" s="32" t="n"/>
      <c r="G118" s="31">
        <f>IF($D118="","",$D118*IF($F118="",'🔧 Settings'!$C$8,$F118))</f>
        <v/>
      </c>
      <c r="H118" s="31">
        <f>IF($D118="","",$D118*(1-IF($F118="",'🔧 Settings'!$C$8,$F118)))</f>
        <v/>
      </c>
      <c r="I118" s="30" t="n"/>
      <c r="J118" s="30" t="n"/>
      <c r="K118" s="33">
        <f>IF($D118="",0,IF($I118="Yes",0,IF($E118='🔧 Settings'!$C$6,$D118*(1-IF($F118="",'🔧 Settings'!$C$8,$F118)),-$D118*IF($F118="",'🔧 Settings'!$C$8,$F118))))</f>
        <v/>
      </c>
    </row>
    <row r="119">
      <c r="A119" s="29" t="n"/>
      <c r="B119" s="30" t="n"/>
      <c r="C119" s="30" t="n"/>
      <c r="D119" s="31" t="n"/>
      <c r="E119" s="30" t="n"/>
      <c r="F119" s="32" t="n"/>
      <c r="G119" s="31">
        <f>IF($D119="","",$D119*IF($F119="",'🔧 Settings'!$C$8,$F119))</f>
        <v/>
      </c>
      <c r="H119" s="31">
        <f>IF($D119="","",$D119*(1-IF($F119="",'🔧 Settings'!$C$8,$F119)))</f>
        <v/>
      </c>
      <c r="I119" s="30" t="n"/>
      <c r="J119" s="30" t="n"/>
      <c r="K119" s="33">
        <f>IF($D119="",0,IF($I119="Yes",0,IF($E119='🔧 Settings'!$C$6,$D119*(1-IF($F119="",'🔧 Settings'!$C$8,$F119)),-$D119*IF($F119="",'🔧 Settings'!$C$8,$F119))))</f>
        <v/>
      </c>
    </row>
    <row r="120">
      <c r="A120" s="29" t="n"/>
      <c r="B120" s="30" t="n"/>
      <c r="C120" s="30" t="n"/>
      <c r="D120" s="31" t="n"/>
      <c r="E120" s="30" t="n"/>
      <c r="F120" s="32" t="n"/>
      <c r="G120" s="31">
        <f>IF($D120="","",$D120*IF($F120="",'🔧 Settings'!$C$8,$F120))</f>
        <v/>
      </c>
      <c r="H120" s="31">
        <f>IF($D120="","",$D120*(1-IF($F120="",'🔧 Settings'!$C$8,$F120)))</f>
        <v/>
      </c>
      <c r="I120" s="30" t="n"/>
      <c r="J120" s="30" t="n"/>
      <c r="K120" s="33">
        <f>IF($D120="",0,IF($I120="Yes",0,IF($E120='🔧 Settings'!$C$6,$D120*(1-IF($F120="",'🔧 Settings'!$C$8,$F120)),-$D120*IF($F120="",'🔧 Settings'!$C$8,$F120))))</f>
        <v/>
      </c>
    </row>
    <row r="121">
      <c r="A121" s="29" t="n"/>
      <c r="B121" s="30" t="n"/>
      <c r="C121" s="30" t="n"/>
      <c r="D121" s="31" t="n"/>
      <c r="E121" s="30" t="n"/>
      <c r="F121" s="32" t="n"/>
      <c r="G121" s="31">
        <f>IF($D121="","",$D121*IF($F121="",'🔧 Settings'!$C$8,$F121))</f>
        <v/>
      </c>
      <c r="H121" s="31">
        <f>IF($D121="","",$D121*(1-IF($F121="",'🔧 Settings'!$C$8,$F121)))</f>
        <v/>
      </c>
      <c r="I121" s="30" t="n"/>
      <c r="J121" s="30" t="n"/>
      <c r="K121" s="33">
        <f>IF($D121="",0,IF($I121="Yes",0,IF($E121='🔧 Settings'!$C$6,$D121*(1-IF($F121="",'🔧 Settings'!$C$8,$F121)),-$D121*IF($F121="",'🔧 Settings'!$C$8,$F121))))</f>
        <v/>
      </c>
    </row>
    <row r="122">
      <c r="A122" s="29" t="n"/>
      <c r="B122" s="30" t="n"/>
      <c r="C122" s="30" t="n"/>
      <c r="D122" s="31" t="n"/>
      <c r="E122" s="30" t="n"/>
      <c r="F122" s="32" t="n"/>
      <c r="G122" s="31">
        <f>IF($D122="","",$D122*IF($F122="",'🔧 Settings'!$C$8,$F122))</f>
        <v/>
      </c>
      <c r="H122" s="31">
        <f>IF($D122="","",$D122*(1-IF($F122="",'🔧 Settings'!$C$8,$F122)))</f>
        <v/>
      </c>
      <c r="I122" s="30" t="n"/>
      <c r="J122" s="30" t="n"/>
      <c r="K122" s="33">
        <f>IF($D122="",0,IF($I122="Yes",0,IF($E122='🔧 Settings'!$C$6,$D122*(1-IF($F122="",'🔧 Settings'!$C$8,$F122)),-$D122*IF($F122="",'🔧 Settings'!$C$8,$F122))))</f>
        <v/>
      </c>
    </row>
    <row r="123">
      <c r="A123" s="29" t="n"/>
      <c r="B123" s="30" t="n"/>
      <c r="C123" s="30" t="n"/>
      <c r="D123" s="31" t="n"/>
      <c r="E123" s="30" t="n"/>
      <c r="F123" s="32" t="n"/>
      <c r="G123" s="31">
        <f>IF($D123="","",$D123*IF($F123="",'🔧 Settings'!$C$8,$F123))</f>
        <v/>
      </c>
      <c r="H123" s="31">
        <f>IF($D123="","",$D123*(1-IF($F123="",'🔧 Settings'!$C$8,$F123)))</f>
        <v/>
      </c>
      <c r="I123" s="30" t="n"/>
      <c r="J123" s="30" t="n"/>
      <c r="K123" s="33">
        <f>IF($D123="",0,IF($I123="Yes",0,IF($E123='🔧 Settings'!$C$6,$D123*(1-IF($F123="",'🔧 Settings'!$C$8,$F123)),-$D123*IF($F123="",'🔧 Settings'!$C$8,$F123))))</f>
        <v/>
      </c>
    </row>
    <row r="124">
      <c r="A124" s="29" t="n"/>
      <c r="B124" s="30" t="n"/>
      <c r="C124" s="30" t="n"/>
      <c r="D124" s="31" t="n"/>
      <c r="E124" s="30" t="n"/>
      <c r="F124" s="32" t="n"/>
      <c r="G124" s="31">
        <f>IF($D124="","",$D124*IF($F124="",'🔧 Settings'!$C$8,$F124))</f>
        <v/>
      </c>
      <c r="H124" s="31">
        <f>IF($D124="","",$D124*(1-IF($F124="",'🔧 Settings'!$C$8,$F124)))</f>
        <v/>
      </c>
      <c r="I124" s="30" t="n"/>
      <c r="J124" s="30" t="n"/>
      <c r="K124" s="33">
        <f>IF($D124="",0,IF($I124="Yes",0,IF($E124='🔧 Settings'!$C$6,$D124*(1-IF($F124="",'🔧 Settings'!$C$8,$F124)),-$D124*IF($F124="",'🔧 Settings'!$C$8,$F124))))</f>
        <v/>
      </c>
    </row>
    <row r="125">
      <c r="A125" s="29" t="n"/>
      <c r="B125" s="30" t="n"/>
      <c r="C125" s="30" t="n"/>
      <c r="D125" s="31" t="n"/>
      <c r="E125" s="30" t="n"/>
      <c r="F125" s="32" t="n"/>
      <c r="G125" s="31">
        <f>IF($D125="","",$D125*IF($F125="",'🔧 Settings'!$C$8,$F125))</f>
        <v/>
      </c>
      <c r="H125" s="31">
        <f>IF($D125="","",$D125*(1-IF($F125="",'🔧 Settings'!$C$8,$F125)))</f>
        <v/>
      </c>
      <c r="I125" s="30" t="n"/>
      <c r="J125" s="30" t="n"/>
      <c r="K125" s="33">
        <f>IF($D125="",0,IF($I125="Yes",0,IF($E125='🔧 Settings'!$C$6,$D125*(1-IF($F125="",'🔧 Settings'!$C$8,$F125)),-$D125*IF($F125="",'🔧 Settings'!$C$8,$F125))))</f>
        <v/>
      </c>
    </row>
    <row r="126">
      <c r="A126" s="29" t="n"/>
      <c r="B126" s="30" t="n"/>
      <c r="C126" s="30" t="n"/>
      <c r="D126" s="31" t="n"/>
      <c r="E126" s="30" t="n"/>
      <c r="F126" s="32" t="n"/>
      <c r="G126" s="31">
        <f>IF($D126="","",$D126*IF($F126="",'🔧 Settings'!$C$8,$F126))</f>
        <v/>
      </c>
      <c r="H126" s="31">
        <f>IF($D126="","",$D126*(1-IF($F126="",'🔧 Settings'!$C$8,$F126)))</f>
        <v/>
      </c>
      <c r="I126" s="30" t="n"/>
      <c r="J126" s="30" t="n"/>
      <c r="K126" s="33">
        <f>IF($D126="",0,IF($I126="Yes",0,IF($E126='🔧 Settings'!$C$6,$D126*(1-IF($F126="",'🔧 Settings'!$C$8,$F126)),-$D126*IF($F126="",'🔧 Settings'!$C$8,$F126))))</f>
        <v/>
      </c>
    </row>
    <row r="127">
      <c r="A127" s="29" t="n"/>
      <c r="B127" s="30" t="n"/>
      <c r="C127" s="30" t="n"/>
      <c r="D127" s="31" t="n"/>
      <c r="E127" s="30" t="n"/>
      <c r="F127" s="32" t="n"/>
      <c r="G127" s="31">
        <f>IF($D127="","",$D127*IF($F127="",'🔧 Settings'!$C$8,$F127))</f>
        <v/>
      </c>
      <c r="H127" s="31">
        <f>IF($D127="","",$D127*(1-IF($F127="",'🔧 Settings'!$C$8,$F127)))</f>
        <v/>
      </c>
      <c r="I127" s="30" t="n"/>
      <c r="J127" s="30" t="n"/>
      <c r="K127" s="33">
        <f>IF($D127="",0,IF($I127="Yes",0,IF($E127='🔧 Settings'!$C$6,$D127*(1-IF($F127="",'🔧 Settings'!$C$8,$F127)),-$D127*IF($F127="",'🔧 Settings'!$C$8,$F127))))</f>
        <v/>
      </c>
    </row>
    <row r="128">
      <c r="A128" s="29" t="n"/>
      <c r="B128" s="30" t="n"/>
      <c r="C128" s="30" t="n"/>
      <c r="D128" s="31" t="n"/>
      <c r="E128" s="30" t="n"/>
      <c r="F128" s="32" t="n"/>
      <c r="G128" s="31">
        <f>IF($D128="","",$D128*IF($F128="",'🔧 Settings'!$C$8,$F128))</f>
        <v/>
      </c>
      <c r="H128" s="31">
        <f>IF($D128="","",$D128*(1-IF($F128="",'🔧 Settings'!$C$8,$F128)))</f>
        <v/>
      </c>
      <c r="I128" s="30" t="n"/>
      <c r="J128" s="30" t="n"/>
      <c r="K128" s="33">
        <f>IF($D128="",0,IF($I128="Yes",0,IF($E128='🔧 Settings'!$C$6,$D128*(1-IF($F128="",'🔧 Settings'!$C$8,$F128)),-$D128*IF($F128="",'🔧 Settings'!$C$8,$F128))))</f>
        <v/>
      </c>
    </row>
    <row r="129">
      <c r="A129" s="29" t="n"/>
      <c r="B129" s="30" t="n"/>
      <c r="C129" s="30" t="n"/>
      <c r="D129" s="31" t="n"/>
      <c r="E129" s="30" t="n"/>
      <c r="F129" s="32" t="n"/>
      <c r="G129" s="31">
        <f>IF($D129="","",$D129*IF($F129="",'🔧 Settings'!$C$8,$F129))</f>
        <v/>
      </c>
      <c r="H129" s="31">
        <f>IF($D129="","",$D129*(1-IF($F129="",'🔧 Settings'!$C$8,$F129)))</f>
        <v/>
      </c>
      <c r="I129" s="30" t="n"/>
      <c r="J129" s="30" t="n"/>
      <c r="K129" s="33">
        <f>IF($D129="",0,IF($I129="Yes",0,IF($E129='🔧 Settings'!$C$6,$D129*(1-IF($F129="",'🔧 Settings'!$C$8,$F129)),-$D129*IF($F129="",'🔧 Settings'!$C$8,$F129))))</f>
        <v/>
      </c>
    </row>
    <row r="130">
      <c r="A130" s="29" t="n"/>
      <c r="B130" s="30" t="n"/>
      <c r="C130" s="30" t="n"/>
      <c r="D130" s="31" t="n"/>
      <c r="E130" s="30" t="n"/>
      <c r="F130" s="32" t="n"/>
      <c r="G130" s="31">
        <f>IF($D130="","",$D130*IF($F130="",'🔧 Settings'!$C$8,$F130))</f>
        <v/>
      </c>
      <c r="H130" s="31">
        <f>IF($D130="","",$D130*(1-IF($F130="",'🔧 Settings'!$C$8,$F130)))</f>
        <v/>
      </c>
      <c r="I130" s="30" t="n"/>
      <c r="J130" s="30" t="n"/>
      <c r="K130" s="33">
        <f>IF($D130="",0,IF($I130="Yes",0,IF($E130='🔧 Settings'!$C$6,$D130*(1-IF($F130="",'🔧 Settings'!$C$8,$F130)),-$D130*IF($F130="",'🔧 Settings'!$C$8,$F130))))</f>
        <v/>
      </c>
    </row>
    <row r="131">
      <c r="A131" s="29" t="n"/>
      <c r="B131" s="30" t="n"/>
      <c r="C131" s="30" t="n"/>
      <c r="D131" s="31" t="n"/>
      <c r="E131" s="30" t="n"/>
      <c r="F131" s="32" t="n"/>
      <c r="G131" s="31">
        <f>IF($D131="","",$D131*IF($F131="",'🔧 Settings'!$C$8,$F131))</f>
        <v/>
      </c>
      <c r="H131" s="31">
        <f>IF($D131="","",$D131*(1-IF($F131="",'🔧 Settings'!$C$8,$F131)))</f>
        <v/>
      </c>
      <c r="I131" s="30" t="n"/>
      <c r="J131" s="30" t="n"/>
      <c r="K131" s="33">
        <f>IF($D131="",0,IF($I131="Yes",0,IF($E131='🔧 Settings'!$C$6,$D131*(1-IF($F131="",'🔧 Settings'!$C$8,$F131)),-$D131*IF($F131="",'🔧 Settings'!$C$8,$F131))))</f>
        <v/>
      </c>
    </row>
    <row r="132">
      <c r="A132" s="29" t="n"/>
      <c r="B132" s="30" t="n"/>
      <c r="C132" s="30" t="n"/>
      <c r="D132" s="31" t="n"/>
      <c r="E132" s="30" t="n"/>
      <c r="F132" s="32" t="n"/>
      <c r="G132" s="31">
        <f>IF($D132="","",$D132*IF($F132="",'🔧 Settings'!$C$8,$F132))</f>
        <v/>
      </c>
      <c r="H132" s="31">
        <f>IF($D132="","",$D132*(1-IF($F132="",'🔧 Settings'!$C$8,$F132)))</f>
        <v/>
      </c>
      <c r="I132" s="30" t="n"/>
      <c r="J132" s="30" t="n"/>
      <c r="K132" s="33">
        <f>IF($D132="",0,IF($I132="Yes",0,IF($E132='🔧 Settings'!$C$6,$D132*(1-IF($F132="",'🔧 Settings'!$C$8,$F132)),-$D132*IF($F132="",'🔧 Settings'!$C$8,$F132))))</f>
        <v/>
      </c>
    </row>
    <row r="133">
      <c r="A133" s="29" t="n"/>
      <c r="B133" s="30" t="n"/>
      <c r="C133" s="30" t="n"/>
      <c r="D133" s="31" t="n"/>
      <c r="E133" s="30" t="n"/>
      <c r="F133" s="32" t="n"/>
      <c r="G133" s="31">
        <f>IF($D133="","",$D133*IF($F133="",'🔧 Settings'!$C$8,$F133))</f>
        <v/>
      </c>
      <c r="H133" s="31">
        <f>IF($D133="","",$D133*(1-IF($F133="",'🔧 Settings'!$C$8,$F133)))</f>
        <v/>
      </c>
      <c r="I133" s="30" t="n"/>
      <c r="J133" s="30" t="n"/>
      <c r="K133" s="33">
        <f>IF($D133="",0,IF($I133="Yes",0,IF($E133='🔧 Settings'!$C$6,$D133*(1-IF($F133="",'🔧 Settings'!$C$8,$F133)),-$D133*IF($F133="",'🔧 Settings'!$C$8,$F133))))</f>
        <v/>
      </c>
    </row>
    <row r="134">
      <c r="A134" s="29" t="n"/>
      <c r="B134" s="30" t="n"/>
      <c r="C134" s="30" t="n"/>
      <c r="D134" s="31" t="n"/>
      <c r="E134" s="30" t="n"/>
      <c r="F134" s="32" t="n"/>
      <c r="G134" s="31">
        <f>IF($D134="","",$D134*IF($F134="",'🔧 Settings'!$C$8,$F134))</f>
        <v/>
      </c>
      <c r="H134" s="31">
        <f>IF($D134="","",$D134*(1-IF($F134="",'🔧 Settings'!$C$8,$F134)))</f>
        <v/>
      </c>
      <c r="I134" s="30" t="n"/>
      <c r="J134" s="30" t="n"/>
      <c r="K134" s="33">
        <f>IF($D134="",0,IF($I134="Yes",0,IF($E134='🔧 Settings'!$C$6,$D134*(1-IF($F134="",'🔧 Settings'!$C$8,$F134)),-$D134*IF($F134="",'🔧 Settings'!$C$8,$F134))))</f>
        <v/>
      </c>
    </row>
    <row r="135">
      <c r="A135" s="29" t="n"/>
      <c r="B135" s="30" t="n"/>
      <c r="C135" s="30" t="n"/>
      <c r="D135" s="31" t="n"/>
      <c r="E135" s="30" t="n"/>
      <c r="F135" s="32" t="n"/>
      <c r="G135" s="31">
        <f>IF($D135="","",$D135*IF($F135="",'🔧 Settings'!$C$8,$F135))</f>
        <v/>
      </c>
      <c r="H135" s="31">
        <f>IF($D135="","",$D135*(1-IF($F135="",'🔧 Settings'!$C$8,$F135)))</f>
        <v/>
      </c>
      <c r="I135" s="30" t="n"/>
      <c r="J135" s="30" t="n"/>
      <c r="K135" s="33">
        <f>IF($D135="",0,IF($I135="Yes",0,IF($E135='🔧 Settings'!$C$6,$D135*(1-IF($F135="",'🔧 Settings'!$C$8,$F135)),-$D135*IF($F135="",'🔧 Settings'!$C$8,$F135))))</f>
        <v/>
      </c>
    </row>
    <row r="136">
      <c r="A136" s="29" t="n"/>
      <c r="B136" s="30" t="n"/>
      <c r="C136" s="30" t="n"/>
      <c r="D136" s="31" t="n"/>
      <c r="E136" s="30" t="n"/>
      <c r="F136" s="32" t="n"/>
      <c r="G136" s="31">
        <f>IF($D136="","",$D136*IF($F136="",'🔧 Settings'!$C$8,$F136))</f>
        <v/>
      </c>
      <c r="H136" s="31">
        <f>IF($D136="","",$D136*(1-IF($F136="",'🔧 Settings'!$C$8,$F136)))</f>
        <v/>
      </c>
      <c r="I136" s="30" t="n"/>
      <c r="J136" s="30" t="n"/>
      <c r="K136" s="33">
        <f>IF($D136="",0,IF($I136="Yes",0,IF($E136='🔧 Settings'!$C$6,$D136*(1-IF($F136="",'🔧 Settings'!$C$8,$F136)),-$D136*IF($F136="",'🔧 Settings'!$C$8,$F136))))</f>
        <v/>
      </c>
    </row>
    <row r="137">
      <c r="A137" s="29" t="n"/>
      <c r="B137" s="30" t="n"/>
      <c r="C137" s="30" t="n"/>
      <c r="D137" s="31" t="n"/>
      <c r="E137" s="30" t="n"/>
      <c r="F137" s="32" t="n"/>
      <c r="G137" s="31">
        <f>IF($D137="","",$D137*IF($F137="",'🔧 Settings'!$C$8,$F137))</f>
        <v/>
      </c>
      <c r="H137" s="31">
        <f>IF($D137="","",$D137*(1-IF($F137="",'🔧 Settings'!$C$8,$F137)))</f>
        <v/>
      </c>
      <c r="I137" s="30" t="n"/>
      <c r="J137" s="30" t="n"/>
      <c r="K137" s="33">
        <f>IF($D137="",0,IF($I137="Yes",0,IF($E137='🔧 Settings'!$C$6,$D137*(1-IF($F137="",'🔧 Settings'!$C$8,$F137)),-$D137*IF($F137="",'🔧 Settings'!$C$8,$F137))))</f>
        <v/>
      </c>
    </row>
    <row r="138">
      <c r="A138" s="29" t="n"/>
      <c r="B138" s="30" t="n"/>
      <c r="C138" s="30" t="n"/>
      <c r="D138" s="31" t="n"/>
      <c r="E138" s="30" t="n"/>
      <c r="F138" s="32" t="n"/>
      <c r="G138" s="31">
        <f>IF($D138="","",$D138*IF($F138="",'🔧 Settings'!$C$8,$F138))</f>
        <v/>
      </c>
      <c r="H138" s="31">
        <f>IF($D138="","",$D138*(1-IF($F138="",'🔧 Settings'!$C$8,$F138)))</f>
        <v/>
      </c>
      <c r="I138" s="30" t="n"/>
      <c r="J138" s="30" t="n"/>
      <c r="K138" s="33">
        <f>IF($D138="",0,IF($I138="Yes",0,IF($E138='🔧 Settings'!$C$6,$D138*(1-IF($F138="",'🔧 Settings'!$C$8,$F138)),-$D138*IF($F138="",'🔧 Settings'!$C$8,$F138))))</f>
        <v/>
      </c>
    </row>
    <row r="139">
      <c r="A139" s="29" t="n"/>
      <c r="B139" s="30" t="n"/>
      <c r="C139" s="30" t="n"/>
      <c r="D139" s="31" t="n"/>
      <c r="E139" s="30" t="n"/>
      <c r="F139" s="32" t="n"/>
      <c r="G139" s="31">
        <f>IF($D139="","",$D139*IF($F139="",'🔧 Settings'!$C$8,$F139))</f>
        <v/>
      </c>
      <c r="H139" s="31">
        <f>IF($D139="","",$D139*(1-IF($F139="",'🔧 Settings'!$C$8,$F139)))</f>
        <v/>
      </c>
      <c r="I139" s="30" t="n"/>
      <c r="J139" s="30" t="n"/>
      <c r="K139" s="33">
        <f>IF($D139="",0,IF($I139="Yes",0,IF($E139='🔧 Settings'!$C$6,$D139*(1-IF($F139="",'🔧 Settings'!$C$8,$F139)),-$D139*IF($F139="",'🔧 Settings'!$C$8,$F139))))</f>
        <v/>
      </c>
    </row>
    <row r="140">
      <c r="A140" s="29" t="n"/>
      <c r="B140" s="30" t="n"/>
      <c r="C140" s="30" t="n"/>
      <c r="D140" s="31" t="n"/>
      <c r="E140" s="30" t="n"/>
      <c r="F140" s="32" t="n"/>
      <c r="G140" s="31">
        <f>IF($D140="","",$D140*IF($F140="",'🔧 Settings'!$C$8,$F140))</f>
        <v/>
      </c>
      <c r="H140" s="31">
        <f>IF($D140="","",$D140*(1-IF($F140="",'🔧 Settings'!$C$8,$F140)))</f>
        <v/>
      </c>
      <c r="I140" s="30" t="n"/>
      <c r="J140" s="30" t="n"/>
      <c r="K140" s="33">
        <f>IF($D140="",0,IF($I140="Yes",0,IF($E140='🔧 Settings'!$C$6,$D140*(1-IF($F140="",'🔧 Settings'!$C$8,$F140)),-$D140*IF($F140="",'🔧 Settings'!$C$8,$F140))))</f>
        <v/>
      </c>
    </row>
    <row r="141">
      <c r="A141" s="29" t="n"/>
      <c r="B141" s="30" t="n"/>
      <c r="C141" s="30" t="n"/>
      <c r="D141" s="31" t="n"/>
      <c r="E141" s="30" t="n"/>
      <c r="F141" s="32" t="n"/>
      <c r="G141" s="31">
        <f>IF($D141="","",$D141*IF($F141="",'🔧 Settings'!$C$8,$F141))</f>
        <v/>
      </c>
      <c r="H141" s="31">
        <f>IF($D141="","",$D141*(1-IF($F141="",'🔧 Settings'!$C$8,$F141)))</f>
        <v/>
      </c>
      <c r="I141" s="30" t="n"/>
      <c r="J141" s="30" t="n"/>
      <c r="K141" s="33">
        <f>IF($D141="",0,IF($I141="Yes",0,IF($E141='🔧 Settings'!$C$6,$D141*(1-IF($F141="",'🔧 Settings'!$C$8,$F141)),-$D141*IF($F141="",'🔧 Settings'!$C$8,$F141))))</f>
        <v/>
      </c>
    </row>
    <row r="142">
      <c r="A142" s="29" t="n"/>
      <c r="B142" s="30" t="n"/>
      <c r="C142" s="30" t="n"/>
      <c r="D142" s="31" t="n"/>
      <c r="E142" s="30" t="n"/>
      <c r="F142" s="32" t="n"/>
      <c r="G142" s="31">
        <f>IF($D142="","",$D142*IF($F142="",'🔧 Settings'!$C$8,$F142))</f>
        <v/>
      </c>
      <c r="H142" s="31">
        <f>IF($D142="","",$D142*(1-IF($F142="",'🔧 Settings'!$C$8,$F142)))</f>
        <v/>
      </c>
      <c r="I142" s="30" t="n"/>
      <c r="J142" s="30" t="n"/>
      <c r="K142" s="33">
        <f>IF($D142="",0,IF($I142="Yes",0,IF($E142='🔧 Settings'!$C$6,$D142*(1-IF($F142="",'🔧 Settings'!$C$8,$F142)),-$D142*IF($F142="",'🔧 Settings'!$C$8,$F142))))</f>
        <v/>
      </c>
    </row>
    <row r="143">
      <c r="A143" s="29" t="n"/>
      <c r="B143" s="30" t="n"/>
      <c r="C143" s="30" t="n"/>
      <c r="D143" s="31" t="n"/>
      <c r="E143" s="30" t="n"/>
      <c r="F143" s="32" t="n"/>
      <c r="G143" s="31">
        <f>IF($D143="","",$D143*IF($F143="",'🔧 Settings'!$C$8,$F143))</f>
        <v/>
      </c>
      <c r="H143" s="31">
        <f>IF($D143="","",$D143*(1-IF($F143="",'🔧 Settings'!$C$8,$F143)))</f>
        <v/>
      </c>
      <c r="I143" s="30" t="n"/>
      <c r="J143" s="30" t="n"/>
      <c r="K143" s="33">
        <f>IF($D143="",0,IF($I143="Yes",0,IF($E143='🔧 Settings'!$C$6,$D143*(1-IF($F143="",'🔧 Settings'!$C$8,$F143)),-$D143*IF($F143="",'🔧 Settings'!$C$8,$F143))))</f>
        <v/>
      </c>
    </row>
    <row r="144">
      <c r="A144" s="29" t="n"/>
      <c r="B144" s="30" t="n"/>
      <c r="C144" s="30" t="n"/>
      <c r="D144" s="31" t="n"/>
      <c r="E144" s="30" t="n"/>
      <c r="F144" s="32" t="n"/>
      <c r="G144" s="31">
        <f>IF($D144="","",$D144*IF($F144="",'🔧 Settings'!$C$8,$F144))</f>
        <v/>
      </c>
      <c r="H144" s="31">
        <f>IF($D144="","",$D144*(1-IF($F144="",'🔧 Settings'!$C$8,$F144)))</f>
        <v/>
      </c>
      <c r="I144" s="30" t="n"/>
      <c r="J144" s="30" t="n"/>
      <c r="K144" s="33">
        <f>IF($D144="",0,IF($I144="Yes",0,IF($E144='🔧 Settings'!$C$6,$D144*(1-IF($F144="",'🔧 Settings'!$C$8,$F144)),-$D144*IF($F144="",'🔧 Settings'!$C$8,$F144))))</f>
        <v/>
      </c>
    </row>
    <row r="145">
      <c r="A145" s="29" t="n"/>
      <c r="B145" s="30" t="n"/>
      <c r="C145" s="30" t="n"/>
      <c r="D145" s="31" t="n"/>
      <c r="E145" s="30" t="n"/>
      <c r="F145" s="32" t="n"/>
      <c r="G145" s="31">
        <f>IF($D145="","",$D145*IF($F145="",'🔧 Settings'!$C$8,$F145))</f>
        <v/>
      </c>
      <c r="H145" s="31">
        <f>IF($D145="","",$D145*(1-IF($F145="",'🔧 Settings'!$C$8,$F145)))</f>
        <v/>
      </c>
      <c r="I145" s="30" t="n"/>
      <c r="J145" s="30" t="n"/>
      <c r="K145" s="33">
        <f>IF($D145="",0,IF($I145="Yes",0,IF($E145='🔧 Settings'!$C$6,$D145*(1-IF($F145="",'🔧 Settings'!$C$8,$F145)),-$D145*IF($F145="",'🔧 Settings'!$C$8,$F145))))</f>
        <v/>
      </c>
    </row>
    <row r="146">
      <c r="A146" s="29" t="n"/>
      <c r="B146" s="30" t="n"/>
      <c r="C146" s="30" t="n"/>
      <c r="D146" s="31" t="n"/>
      <c r="E146" s="30" t="n"/>
      <c r="F146" s="32" t="n"/>
      <c r="G146" s="31">
        <f>IF($D146="","",$D146*IF($F146="",'🔧 Settings'!$C$8,$F146))</f>
        <v/>
      </c>
      <c r="H146" s="31">
        <f>IF($D146="","",$D146*(1-IF($F146="",'🔧 Settings'!$C$8,$F146)))</f>
        <v/>
      </c>
      <c r="I146" s="30" t="n"/>
      <c r="J146" s="30" t="n"/>
      <c r="K146" s="33">
        <f>IF($D146="",0,IF($I146="Yes",0,IF($E146='🔧 Settings'!$C$6,$D146*(1-IF($F146="",'🔧 Settings'!$C$8,$F146)),-$D146*IF($F146="",'🔧 Settings'!$C$8,$F146))))</f>
        <v/>
      </c>
    </row>
    <row r="147">
      <c r="A147" s="29" t="n"/>
      <c r="B147" s="30" t="n"/>
      <c r="C147" s="30" t="n"/>
      <c r="D147" s="31" t="n"/>
      <c r="E147" s="30" t="n"/>
      <c r="F147" s="32" t="n"/>
      <c r="G147" s="31">
        <f>IF($D147="","",$D147*IF($F147="",'🔧 Settings'!$C$8,$F147))</f>
        <v/>
      </c>
      <c r="H147" s="31">
        <f>IF($D147="","",$D147*(1-IF($F147="",'🔧 Settings'!$C$8,$F147)))</f>
        <v/>
      </c>
      <c r="I147" s="30" t="n"/>
      <c r="J147" s="30" t="n"/>
      <c r="K147" s="33">
        <f>IF($D147="",0,IF($I147="Yes",0,IF($E147='🔧 Settings'!$C$6,$D147*(1-IF($F147="",'🔧 Settings'!$C$8,$F147)),-$D147*IF($F147="",'🔧 Settings'!$C$8,$F147))))</f>
        <v/>
      </c>
    </row>
    <row r="148">
      <c r="A148" s="29" t="n"/>
      <c r="B148" s="30" t="n"/>
      <c r="C148" s="30" t="n"/>
      <c r="D148" s="31" t="n"/>
      <c r="E148" s="30" t="n"/>
      <c r="F148" s="32" t="n"/>
      <c r="G148" s="31">
        <f>IF($D148="","",$D148*IF($F148="",'🔧 Settings'!$C$8,$F148))</f>
        <v/>
      </c>
      <c r="H148" s="31">
        <f>IF($D148="","",$D148*(1-IF($F148="",'🔧 Settings'!$C$8,$F148)))</f>
        <v/>
      </c>
      <c r="I148" s="30" t="n"/>
      <c r="J148" s="30" t="n"/>
      <c r="K148" s="33">
        <f>IF($D148="",0,IF($I148="Yes",0,IF($E148='🔧 Settings'!$C$6,$D148*(1-IF($F148="",'🔧 Settings'!$C$8,$F148)),-$D148*IF($F148="",'🔧 Settings'!$C$8,$F148))))</f>
        <v/>
      </c>
    </row>
    <row r="149">
      <c r="A149" s="29" t="n"/>
      <c r="B149" s="30" t="n"/>
      <c r="C149" s="30" t="n"/>
      <c r="D149" s="31" t="n"/>
      <c r="E149" s="30" t="n"/>
      <c r="F149" s="32" t="n"/>
      <c r="G149" s="31">
        <f>IF($D149="","",$D149*IF($F149="",'🔧 Settings'!$C$8,$F149))</f>
        <v/>
      </c>
      <c r="H149" s="31">
        <f>IF($D149="","",$D149*(1-IF($F149="",'🔧 Settings'!$C$8,$F149)))</f>
        <v/>
      </c>
      <c r="I149" s="30" t="n"/>
      <c r="J149" s="30" t="n"/>
      <c r="K149" s="33">
        <f>IF($D149="",0,IF($I149="Yes",0,IF($E149='🔧 Settings'!$C$6,$D149*(1-IF($F149="",'🔧 Settings'!$C$8,$F149)),-$D149*IF($F149="",'🔧 Settings'!$C$8,$F149))))</f>
        <v/>
      </c>
    </row>
    <row r="150">
      <c r="A150" s="29" t="n"/>
      <c r="B150" s="30" t="n"/>
      <c r="C150" s="30" t="n"/>
      <c r="D150" s="31" t="n"/>
      <c r="E150" s="30" t="n"/>
      <c r="F150" s="32" t="n"/>
      <c r="G150" s="31">
        <f>IF($D150="","",$D150*IF($F150="",'🔧 Settings'!$C$8,$F150))</f>
        <v/>
      </c>
      <c r="H150" s="31">
        <f>IF($D150="","",$D150*(1-IF($F150="",'🔧 Settings'!$C$8,$F150)))</f>
        <v/>
      </c>
      <c r="I150" s="30" t="n"/>
      <c r="J150" s="30" t="n"/>
      <c r="K150" s="33">
        <f>IF($D150="",0,IF($I150="Yes",0,IF($E150='🔧 Settings'!$C$6,$D150*(1-IF($F150="",'🔧 Settings'!$C$8,$F150)),-$D150*IF($F150="",'🔧 Settings'!$C$8,$F150))))</f>
        <v/>
      </c>
    </row>
    <row r="151">
      <c r="A151" s="29" t="n"/>
      <c r="B151" s="30" t="n"/>
      <c r="C151" s="30" t="n"/>
      <c r="D151" s="31" t="n"/>
      <c r="E151" s="30" t="n"/>
      <c r="F151" s="32" t="n"/>
      <c r="G151" s="31">
        <f>IF($D151="","",$D151*IF($F151="",'🔧 Settings'!$C$8,$F151))</f>
        <v/>
      </c>
      <c r="H151" s="31">
        <f>IF($D151="","",$D151*(1-IF($F151="",'🔧 Settings'!$C$8,$F151)))</f>
        <v/>
      </c>
      <c r="I151" s="30" t="n"/>
      <c r="J151" s="30" t="n"/>
      <c r="K151" s="33">
        <f>IF($D151="",0,IF($I151="Yes",0,IF($E151='🔧 Settings'!$C$6,$D151*(1-IF($F151="",'🔧 Settings'!$C$8,$F151)),-$D151*IF($F151="",'🔧 Settings'!$C$8,$F151))))</f>
        <v/>
      </c>
    </row>
    <row r="152">
      <c r="A152" s="29" t="n"/>
      <c r="B152" s="30" t="n"/>
      <c r="C152" s="30" t="n"/>
      <c r="D152" s="31" t="n"/>
      <c r="E152" s="30" t="n"/>
      <c r="F152" s="32" t="n"/>
      <c r="G152" s="31">
        <f>IF($D152="","",$D152*IF($F152="",'🔧 Settings'!$C$8,$F152))</f>
        <v/>
      </c>
      <c r="H152" s="31">
        <f>IF($D152="","",$D152*(1-IF($F152="",'🔧 Settings'!$C$8,$F152)))</f>
        <v/>
      </c>
      <c r="I152" s="30" t="n"/>
      <c r="J152" s="30" t="n"/>
      <c r="K152" s="33">
        <f>IF($D152="",0,IF($I152="Yes",0,IF($E152='🔧 Settings'!$C$6,$D152*(1-IF($F152="",'🔧 Settings'!$C$8,$F152)),-$D152*IF($F152="",'🔧 Settings'!$C$8,$F152))))</f>
        <v/>
      </c>
    </row>
    <row r="153">
      <c r="A153" s="29" t="n"/>
      <c r="B153" s="30" t="n"/>
      <c r="C153" s="30" t="n"/>
      <c r="D153" s="31" t="n"/>
      <c r="E153" s="30" t="n"/>
      <c r="F153" s="32" t="n"/>
      <c r="G153" s="31">
        <f>IF($D153="","",$D153*IF($F153="",'🔧 Settings'!$C$8,$F153))</f>
        <v/>
      </c>
      <c r="H153" s="31">
        <f>IF($D153="","",$D153*(1-IF($F153="",'🔧 Settings'!$C$8,$F153)))</f>
        <v/>
      </c>
      <c r="I153" s="30" t="n"/>
      <c r="J153" s="30" t="n"/>
      <c r="K153" s="33">
        <f>IF($D153="",0,IF($I153="Yes",0,IF($E153='🔧 Settings'!$C$6,$D153*(1-IF($F153="",'🔧 Settings'!$C$8,$F153)),-$D153*IF($F153="",'🔧 Settings'!$C$8,$F153))))</f>
        <v/>
      </c>
    </row>
    <row r="154">
      <c r="A154" s="29" t="n"/>
      <c r="B154" s="30" t="n"/>
      <c r="C154" s="30" t="n"/>
      <c r="D154" s="31" t="n"/>
      <c r="E154" s="30" t="n"/>
      <c r="F154" s="32" t="n"/>
      <c r="G154" s="31">
        <f>IF($D154="","",$D154*IF($F154="",'🔧 Settings'!$C$8,$F154))</f>
        <v/>
      </c>
      <c r="H154" s="31">
        <f>IF($D154="","",$D154*(1-IF($F154="",'🔧 Settings'!$C$8,$F154)))</f>
        <v/>
      </c>
      <c r="I154" s="30" t="n"/>
      <c r="J154" s="30" t="n"/>
      <c r="K154" s="33">
        <f>IF($D154="",0,IF($I154="Yes",0,IF($E154='🔧 Settings'!$C$6,$D154*(1-IF($F154="",'🔧 Settings'!$C$8,$F154)),-$D154*IF($F154="",'🔧 Settings'!$C$8,$F154))))</f>
        <v/>
      </c>
    </row>
    <row r="155">
      <c r="A155" s="29" t="n"/>
      <c r="B155" s="30" t="n"/>
      <c r="C155" s="30" t="n"/>
      <c r="D155" s="31" t="n"/>
      <c r="E155" s="30" t="n"/>
      <c r="F155" s="32" t="n"/>
      <c r="G155" s="31">
        <f>IF($D155="","",$D155*IF($F155="",'🔧 Settings'!$C$8,$F155))</f>
        <v/>
      </c>
      <c r="H155" s="31">
        <f>IF($D155="","",$D155*(1-IF($F155="",'🔧 Settings'!$C$8,$F155)))</f>
        <v/>
      </c>
      <c r="I155" s="30" t="n"/>
      <c r="J155" s="30" t="n"/>
      <c r="K155" s="33">
        <f>IF($D155="",0,IF($I155="Yes",0,IF($E155='🔧 Settings'!$C$6,$D155*(1-IF($F155="",'🔧 Settings'!$C$8,$F155)),-$D155*IF($F155="",'🔧 Settings'!$C$8,$F155))))</f>
        <v/>
      </c>
    </row>
    <row r="156">
      <c r="A156" s="29" t="n"/>
      <c r="B156" s="30" t="n"/>
      <c r="C156" s="30" t="n"/>
      <c r="D156" s="31" t="n"/>
      <c r="E156" s="30" t="n"/>
      <c r="F156" s="32" t="n"/>
      <c r="G156" s="31">
        <f>IF($D156="","",$D156*IF($F156="",'🔧 Settings'!$C$8,$F156))</f>
        <v/>
      </c>
      <c r="H156" s="31">
        <f>IF($D156="","",$D156*(1-IF($F156="",'🔧 Settings'!$C$8,$F156)))</f>
        <v/>
      </c>
      <c r="I156" s="30" t="n"/>
      <c r="J156" s="30" t="n"/>
      <c r="K156" s="33">
        <f>IF($D156="",0,IF($I156="Yes",0,IF($E156='🔧 Settings'!$C$6,$D156*(1-IF($F156="",'🔧 Settings'!$C$8,$F156)),-$D156*IF($F156="",'🔧 Settings'!$C$8,$F156))))</f>
        <v/>
      </c>
    </row>
    <row r="157">
      <c r="A157" s="29" t="n"/>
      <c r="B157" s="30" t="n"/>
      <c r="C157" s="30" t="n"/>
      <c r="D157" s="31" t="n"/>
      <c r="E157" s="30" t="n"/>
      <c r="F157" s="32" t="n"/>
      <c r="G157" s="31">
        <f>IF($D157="","",$D157*IF($F157="",'🔧 Settings'!$C$8,$F157))</f>
        <v/>
      </c>
      <c r="H157" s="31">
        <f>IF($D157="","",$D157*(1-IF($F157="",'🔧 Settings'!$C$8,$F157)))</f>
        <v/>
      </c>
      <c r="I157" s="30" t="n"/>
      <c r="J157" s="30" t="n"/>
      <c r="K157" s="33">
        <f>IF($D157="",0,IF($I157="Yes",0,IF($E157='🔧 Settings'!$C$6,$D157*(1-IF($F157="",'🔧 Settings'!$C$8,$F157)),-$D157*IF($F157="",'🔧 Settings'!$C$8,$F157))))</f>
        <v/>
      </c>
    </row>
    <row r="158">
      <c r="A158" s="29" t="n"/>
      <c r="B158" s="30" t="n"/>
      <c r="C158" s="30" t="n"/>
      <c r="D158" s="31" t="n"/>
      <c r="E158" s="30" t="n"/>
      <c r="F158" s="32" t="n"/>
      <c r="G158" s="31">
        <f>IF($D158="","",$D158*IF($F158="",'🔧 Settings'!$C$8,$F158))</f>
        <v/>
      </c>
      <c r="H158" s="31">
        <f>IF($D158="","",$D158*(1-IF($F158="",'🔧 Settings'!$C$8,$F158)))</f>
        <v/>
      </c>
      <c r="I158" s="30" t="n"/>
      <c r="J158" s="30" t="n"/>
      <c r="K158" s="33">
        <f>IF($D158="",0,IF($I158="Yes",0,IF($E158='🔧 Settings'!$C$6,$D158*(1-IF($F158="",'🔧 Settings'!$C$8,$F158)),-$D158*IF($F158="",'🔧 Settings'!$C$8,$F158))))</f>
        <v/>
      </c>
    </row>
    <row r="159">
      <c r="A159" s="29" t="n"/>
      <c r="B159" s="30" t="n"/>
      <c r="C159" s="30" t="n"/>
      <c r="D159" s="31" t="n"/>
      <c r="E159" s="30" t="n"/>
      <c r="F159" s="32" t="n"/>
      <c r="G159" s="31">
        <f>IF($D159="","",$D159*IF($F159="",'🔧 Settings'!$C$8,$F159))</f>
        <v/>
      </c>
      <c r="H159" s="31">
        <f>IF($D159="","",$D159*(1-IF($F159="",'🔧 Settings'!$C$8,$F159)))</f>
        <v/>
      </c>
      <c r="I159" s="30" t="n"/>
      <c r="J159" s="30" t="n"/>
      <c r="K159" s="33">
        <f>IF($D159="",0,IF($I159="Yes",0,IF($E159='🔧 Settings'!$C$6,$D159*(1-IF($F159="",'🔧 Settings'!$C$8,$F159)),-$D159*IF($F159="",'🔧 Settings'!$C$8,$F159))))</f>
        <v/>
      </c>
    </row>
    <row r="160">
      <c r="A160" s="29" t="n"/>
      <c r="B160" s="30" t="n"/>
      <c r="C160" s="30" t="n"/>
      <c r="D160" s="31" t="n"/>
      <c r="E160" s="30" t="n"/>
      <c r="F160" s="32" t="n"/>
      <c r="G160" s="31">
        <f>IF($D160="","",$D160*IF($F160="",'🔧 Settings'!$C$8,$F160))</f>
        <v/>
      </c>
      <c r="H160" s="31">
        <f>IF($D160="","",$D160*(1-IF($F160="",'🔧 Settings'!$C$8,$F160)))</f>
        <v/>
      </c>
      <c r="I160" s="30" t="n"/>
      <c r="J160" s="30" t="n"/>
      <c r="K160" s="33">
        <f>IF($D160="",0,IF($I160="Yes",0,IF($E160='🔧 Settings'!$C$6,$D160*(1-IF($F160="",'🔧 Settings'!$C$8,$F160)),-$D160*IF($F160="",'🔧 Settings'!$C$8,$F160))))</f>
        <v/>
      </c>
    </row>
    <row r="161">
      <c r="A161" s="29" t="n"/>
      <c r="B161" s="30" t="n"/>
      <c r="C161" s="30" t="n"/>
      <c r="D161" s="31" t="n"/>
      <c r="E161" s="30" t="n"/>
      <c r="F161" s="32" t="n"/>
      <c r="G161" s="31">
        <f>IF($D161="","",$D161*IF($F161="",'🔧 Settings'!$C$8,$F161))</f>
        <v/>
      </c>
      <c r="H161" s="31">
        <f>IF($D161="","",$D161*(1-IF($F161="",'🔧 Settings'!$C$8,$F161)))</f>
        <v/>
      </c>
      <c r="I161" s="30" t="n"/>
      <c r="J161" s="30" t="n"/>
      <c r="K161" s="33">
        <f>IF($D161="",0,IF($I161="Yes",0,IF($E161='🔧 Settings'!$C$6,$D161*(1-IF($F161="",'🔧 Settings'!$C$8,$F161)),-$D161*IF($F161="",'🔧 Settings'!$C$8,$F161))))</f>
        <v/>
      </c>
    </row>
    <row r="162">
      <c r="A162" s="29" t="n"/>
      <c r="B162" s="30" t="n"/>
      <c r="C162" s="30" t="n"/>
      <c r="D162" s="31" t="n"/>
      <c r="E162" s="30" t="n"/>
      <c r="F162" s="32" t="n"/>
      <c r="G162" s="31">
        <f>IF($D162="","",$D162*IF($F162="",'🔧 Settings'!$C$8,$F162))</f>
        <v/>
      </c>
      <c r="H162" s="31">
        <f>IF($D162="","",$D162*(1-IF($F162="",'🔧 Settings'!$C$8,$F162)))</f>
        <v/>
      </c>
      <c r="I162" s="30" t="n"/>
      <c r="J162" s="30" t="n"/>
      <c r="K162" s="33">
        <f>IF($D162="",0,IF($I162="Yes",0,IF($E162='🔧 Settings'!$C$6,$D162*(1-IF($F162="",'🔧 Settings'!$C$8,$F162)),-$D162*IF($F162="",'🔧 Settings'!$C$8,$F162))))</f>
        <v/>
      </c>
    </row>
    <row r="163">
      <c r="A163" s="29" t="n"/>
      <c r="B163" s="30" t="n"/>
      <c r="C163" s="30" t="n"/>
      <c r="D163" s="31" t="n"/>
      <c r="E163" s="30" t="n"/>
      <c r="F163" s="32" t="n"/>
      <c r="G163" s="31">
        <f>IF($D163="","",$D163*IF($F163="",'🔧 Settings'!$C$8,$F163))</f>
        <v/>
      </c>
      <c r="H163" s="31">
        <f>IF($D163="","",$D163*(1-IF($F163="",'🔧 Settings'!$C$8,$F163)))</f>
        <v/>
      </c>
      <c r="I163" s="30" t="n"/>
      <c r="J163" s="30" t="n"/>
      <c r="K163" s="33">
        <f>IF($D163="",0,IF($I163="Yes",0,IF($E163='🔧 Settings'!$C$6,$D163*(1-IF($F163="",'🔧 Settings'!$C$8,$F163)),-$D163*IF($F163="",'🔧 Settings'!$C$8,$F163))))</f>
        <v/>
      </c>
    </row>
    <row r="164">
      <c r="A164" s="29" t="n"/>
      <c r="B164" s="30" t="n"/>
      <c r="C164" s="30" t="n"/>
      <c r="D164" s="31" t="n"/>
      <c r="E164" s="30" t="n"/>
      <c r="F164" s="32" t="n"/>
      <c r="G164" s="31">
        <f>IF($D164="","",$D164*IF($F164="",'🔧 Settings'!$C$8,$F164))</f>
        <v/>
      </c>
      <c r="H164" s="31">
        <f>IF($D164="","",$D164*(1-IF($F164="",'🔧 Settings'!$C$8,$F164)))</f>
        <v/>
      </c>
      <c r="I164" s="30" t="n"/>
      <c r="J164" s="30" t="n"/>
      <c r="K164" s="33">
        <f>IF($D164="",0,IF($I164="Yes",0,IF($E164='🔧 Settings'!$C$6,$D164*(1-IF($F164="",'🔧 Settings'!$C$8,$F164)),-$D164*IF($F164="",'🔧 Settings'!$C$8,$F164))))</f>
        <v/>
      </c>
    </row>
    <row r="165">
      <c r="A165" s="29" t="n"/>
      <c r="B165" s="30" t="n"/>
      <c r="C165" s="30" t="n"/>
      <c r="D165" s="31" t="n"/>
      <c r="E165" s="30" t="n"/>
      <c r="F165" s="32" t="n"/>
      <c r="G165" s="31">
        <f>IF($D165="","",$D165*IF($F165="",'🔧 Settings'!$C$8,$F165))</f>
        <v/>
      </c>
      <c r="H165" s="31">
        <f>IF($D165="","",$D165*(1-IF($F165="",'🔧 Settings'!$C$8,$F165)))</f>
        <v/>
      </c>
      <c r="I165" s="30" t="n"/>
      <c r="J165" s="30" t="n"/>
      <c r="K165" s="33">
        <f>IF($D165="",0,IF($I165="Yes",0,IF($E165='🔧 Settings'!$C$6,$D165*(1-IF($F165="",'🔧 Settings'!$C$8,$F165)),-$D165*IF($F165="",'🔧 Settings'!$C$8,$F165))))</f>
        <v/>
      </c>
    </row>
    <row r="166">
      <c r="A166" s="29" t="n"/>
      <c r="B166" s="30" t="n"/>
      <c r="C166" s="30" t="n"/>
      <c r="D166" s="31" t="n"/>
      <c r="E166" s="30" t="n"/>
      <c r="F166" s="32" t="n"/>
      <c r="G166" s="31">
        <f>IF($D166="","",$D166*IF($F166="",'🔧 Settings'!$C$8,$F166))</f>
        <v/>
      </c>
      <c r="H166" s="31">
        <f>IF($D166="","",$D166*(1-IF($F166="",'🔧 Settings'!$C$8,$F166)))</f>
        <v/>
      </c>
      <c r="I166" s="30" t="n"/>
      <c r="J166" s="30" t="n"/>
      <c r="K166" s="33">
        <f>IF($D166="",0,IF($I166="Yes",0,IF($E166='🔧 Settings'!$C$6,$D166*(1-IF($F166="",'🔧 Settings'!$C$8,$F166)),-$D166*IF($F166="",'🔧 Settings'!$C$8,$F166))))</f>
        <v/>
      </c>
    </row>
    <row r="167">
      <c r="A167" s="29" t="n"/>
      <c r="B167" s="30" t="n"/>
      <c r="C167" s="30" t="n"/>
      <c r="D167" s="31" t="n"/>
      <c r="E167" s="30" t="n"/>
      <c r="F167" s="32" t="n"/>
      <c r="G167" s="31">
        <f>IF($D167="","",$D167*IF($F167="",'🔧 Settings'!$C$8,$F167))</f>
        <v/>
      </c>
      <c r="H167" s="31">
        <f>IF($D167="","",$D167*(1-IF($F167="",'🔧 Settings'!$C$8,$F167)))</f>
        <v/>
      </c>
      <c r="I167" s="30" t="n"/>
      <c r="J167" s="30" t="n"/>
      <c r="K167" s="33">
        <f>IF($D167="",0,IF($I167="Yes",0,IF($E167='🔧 Settings'!$C$6,$D167*(1-IF($F167="",'🔧 Settings'!$C$8,$F167)),-$D167*IF($F167="",'🔧 Settings'!$C$8,$F167))))</f>
        <v/>
      </c>
    </row>
    <row r="168">
      <c r="A168" s="29" t="n"/>
      <c r="B168" s="30" t="n"/>
      <c r="C168" s="30" t="n"/>
      <c r="D168" s="31" t="n"/>
      <c r="E168" s="30" t="n"/>
      <c r="F168" s="32" t="n"/>
      <c r="G168" s="31">
        <f>IF($D168="","",$D168*IF($F168="",'🔧 Settings'!$C$8,$F168))</f>
        <v/>
      </c>
      <c r="H168" s="31">
        <f>IF($D168="","",$D168*(1-IF($F168="",'🔧 Settings'!$C$8,$F168)))</f>
        <v/>
      </c>
      <c r="I168" s="30" t="n"/>
      <c r="J168" s="30" t="n"/>
      <c r="K168" s="33">
        <f>IF($D168="",0,IF($I168="Yes",0,IF($E168='🔧 Settings'!$C$6,$D168*(1-IF($F168="",'🔧 Settings'!$C$8,$F168)),-$D168*IF($F168="",'🔧 Settings'!$C$8,$F168))))</f>
        <v/>
      </c>
    </row>
    <row r="169">
      <c r="A169" s="29" t="n"/>
      <c r="B169" s="30" t="n"/>
      <c r="C169" s="30" t="n"/>
      <c r="D169" s="31" t="n"/>
      <c r="E169" s="30" t="n"/>
      <c r="F169" s="32" t="n"/>
      <c r="G169" s="31">
        <f>IF($D169="","",$D169*IF($F169="",'🔧 Settings'!$C$8,$F169))</f>
        <v/>
      </c>
      <c r="H169" s="31">
        <f>IF($D169="","",$D169*(1-IF($F169="",'🔧 Settings'!$C$8,$F169)))</f>
        <v/>
      </c>
      <c r="I169" s="30" t="n"/>
      <c r="J169" s="30" t="n"/>
      <c r="K169" s="33">
        <f>IF($D169="",0,IF($I169="Yes",0,IF($E169='🔧 Settings'!$C$6,$D169*(1-IF($F169="",'🔧 Settings'!$C$8,$F169)),-$D169*IF($F169="",'🔧 Settings'!$C$8,$F169))))</f>
        <v/>
      </c>
    </row>
    <row r="170">
      <c r="A170" s="29" t="n"/>
      <c r="B170" s="30" t="n"/>
      <c r="C170" s="30" t="n"/>
      <c r="D170" s="31" t="n"/>
      <c r="E170" s="30" t="n"/>
      <c r="F170" s="32" t="n"/>
      <c r="G170" s="31">
        <f>IF($D170="","",$D170*IF($F170="",'🔧 Settings'!$C$8,$F170))</f>
        <v/>
      </c>
      <c r="H170" s="31">
        <f>IF($D170="","",$D170*(1-IF($F170="",'🔧 Settings'!$C$8,$F170)))</f>
        <v/>
      </c>
      <c r="I170" s="30" t="n"/>
      <c r="J170" s="30" t="n"/>
      <c r="K170" s="33">
        <f>IF($D170="",0,IF($I170="Yes",0,IF($E170='🔧 Settings'!$C$6,$D170*(1-IF($F170="",'🔧 Settings'!$C$8,$F170)),-$D170*IF($F170="",'🔧 Settings'!$C$8,$F170))))</f>
        <v/>
      </c>
    </row>
    <row r="171">
      <c r="A171" s="29" t="n"/>
      <c r="B171" s="30" t="n"/>
      <c r="C171" s="30" t="n"/>
      <c r="D171" s="31" t="n"/>
      <c r="E171" s="30" t="n"/>
      <c r="F171" s="32" t="n"/>
      <c r="G171" s="31">
        <f>IF($D171="","",$D171*IF($F171="",'🔧 Settings'!$C$8,$F171))</f>
        <v/>
      </c>
      <c r="H171" s="31">
        <f>IF($D171="","",$D171*(1-IF($F171="",'🔧 Settings'!$C$8,$F171)))</f>
        <v/>
      </c>
      <c r="I171" s="30" t="n"/>
      <c r="J171" s="30" t="n"/>
      <c r="K171" s="33">
        <f>IF($D171="",0,IF($I171="Yes",0,IF($E171='🔧 Settings'!$C$6,$D171*(1-IF($F171="",'🔧 Settings'!$C$8,$F171)),-$D171*IF($F171="",'🔧 Settings'!$C$8,$F171))))</f>
        <v/>
      </c>
    </row>
    <row r="172">
      <c r="A172" s="29" t="n"/>
      <c r="B172" s="30" t="n"/>
      <c r="C172" s="30" t="n"/>
      <c r="D172" s="31" t="n"/>
      <c r="E172" s="30" t="n"/>
      <c r="F172" s="32" t="n"/>
      <c r="G172" s="31">
        <f>IF($D172="","",$D172*IF($F172="",'🔧 Settings'!$C$8,$F172))</f>
        <v/>
      </c>
      <c r="H172" s="31">
        <f>IF($D172="","",$D172*(1-IF($F172="",'🔧 Settings'!$C$8,$F172)))</f>
        <v/>
      </c>
      <c r="I172" s="30" t="n"/>
      <c r="J172" s="30" t="n"/>
      <c r="K172" s="33">
        <f>IF($D172="",0,IF($I172="Yes",0,IF($E172='🔧 Settings'!$C$6,$D172*(1-IF($F172="",'🔧 Settings'!$C$8,$F172)),-$D172*IF($F172="",'🔧 Settings'!$C$8,$F172))))</f>
        <v/>
      </c>
    </row>
    <row r="173">
      <c r="A173" s="29" t="n"/>
      <c r="B173" s="30" t="n"/>
      <c r="C173" s="30" t="n"/>
      <c r="D173" s="31" t="n"/>
      <c r="E173" s="30" t="n"/>
      <c r="F173" s="32" t="n"/>
      <c r="G173" s="31">
        <f>IF($D173="","",$D173*IF($F173="",'🔧 Settings'!$C$8,$F173))</f>
        <v/>
      </c>
      <c r="H173" s="31">
        <f>IF($D173="","",$D173*(1-IF($F173="",'🔧 Settings'!$C$8,$F173)))</f>
        <v/>
      </c>
      <c r="I173" s="30" t="n"/>
      <c r="J173" s="30" t="n"/>
      <c r="K173" s="33">
        <f>IF($D173="",0,IF($I173="Yes",0,IF($E173='🔧 Settings'!$C$6,$D173*(1-IF($F173="",'🔧 Settings'!$C$8,$F173)),-$D173*IF($F173="",'🔧 Settings'!$C$8,$F173))))</f>
        <v/>
      </c>
    </row>
    <row r="174">
      <c r="A174" s="29" t="n"/>
      <c r="B174" s="30" t="n"/>
      <c r="C174" s="30" t="n"/>
      <c r="D174" s="31" t="n"/>
      <c r="E174" s="30" t="n"/>
      <c r="F174" s="32" t="n"/>
      <c r="G174" s="31">
        <f>IF($D174="","",$D174*IF($F174="",'🔧 Settings'!$C$8,$F174))</f>
        <v/>
      </c>
      <c r="H174" s="31">
        <f>IF($D174="","",$D174*(1-IF($F174="",'🔧 Settings'!$C$8,$F174)))</f>
        <v/>
      </c>
      <c r="I174" s="30" t="n"/>
      <c r="J174" s="30" t="n"/>
      <c r="K174" s="33">
        <f>IF($D174="",0,IF($I174="Yes",0,IF($E174='🔧 Settings'!$C$6,$D174*(1-IF($F174="",'🔧 Settings'!$C$8,$F174)),-$D174*IF($F174="",'🔧 Settings'!$C$8,$F174))))</f>
        <v/>
      </c>
    </row>
    <row r="175">
      <c r="A175" s="29" t="n"/>
      <c r="B175" s="30" t="n"/>
      <c r="C175" s="30" t="n"/>
      <c r="D175" s="31" t="n"/>
      <c r="E175" s="30" t="n"/>
      <c r="F175" s="32" t="n"/>
      <c r="G175" s="31">
        <f>IF($D175="","",$D175*IF($F175="",'🔧 Settings'!$C$8,$F175))</f>
        <v/>
      </c>
      <c r="H175" s="31">
        <f>IF($D175="","",$D175*(1-IF($F175="",'🔧 Settings'!$C$8,$F175)))</f>
        <v/>
      </c>
      <c r="I175" s="30" t="n"/>
      <c r="J175" s="30" t="n"/>
      <c r="K175" s="33">
        <f>IF($D175="",0,IF($I175="Yes",0,IF($E175='🔧 Settings'!$C$6,$D175*(1-IF($F175="",'🔧 Settings'!$C$8,$F175)),-$D175*IF($F175="",'🔧 Settings'!$C$8,$F175))))</f>
        <v/>
      </c>
    </row>
    <row r="176">
      <c r="A176" s="29" t="n"/>
      <c r="B176" s="30" t="n"/>
      <c r="C176" s="30" t="n"/>
      <c r="D176" s="31" t="n"/>
      <c r="E176" s="30" t="n"/>
      <c r="F176" s="32" t="n"/>
      <c r="G176" s="31">
        <f>IF($D176="","",$D176*IF($F176="",'🔧 Settings'!$C$8,$F176))</f>
        <v/>
      </c>
      <c r="H176" s="31">
        <f>IF($D176="","",$D176*(1-IF($F176="",'🔧 Settings'!$C$8,$F176)))</f>
        <v/>
      </c>
      <c r="I176" s="30" t="n"/>
      <c r="J176" s="30" t="n"/>
      <c r="K176" s="33">
        <f>IF($D176="",0,IF($I176="Yes",0,IF($E176='🔧 Settings'!$C$6,$D176*(1-IF($F176="",'🔧 Settings'!$C$8,$F176)),-$D176*IF($F176="",'🔧 Settings'!$C$8,$F176))))</f>
        <v/>
      </c>
    </row>
    <row r="177">
      <c r="A177" s="29" t="n"/>
      <c r="B177" s="30" t="n"/>
      <c r="C177" s="30" t="n"/>
      <c r="D177" s="31" t="n"/>
      <c r="E177" s="30" t="n"/>
      <c r="F177" s="32" t="n"/>
      <c r="G177" s="31">
        <f>IF($D177="","",$D177*IF($F177="",'🔧 Settings'!$C$8,$F177))</f>
        <v/>
      </c>
      <c r="H177" s="31">
        <f>IF($D177="","",$D177*(1-IF($F177="",'🔧 Settings'!$C$8,$F177)))</f>
        <v/>
      </c>
      <c r="I177" s="30" t="n"/>
      <c r="J177" s="30" t="n"/>
      <c r="K177" s="33">
        <f>IF($D177="",0,IF($I177="Yes",0,IF($E177='🔧 Settings'!$C$6,$D177*(1-IF($F177="",'🔧 Settings'!$C$8,$F177)),-$D177*IF($F177="",'🔧 Settings'!$C$8,$F177))))</f>
        <v/>
      </c>
    </row>
    <row r="178">
      <c r="A178" s="29" t="n"/>
      <c r="B178" s="30" t="n"/>
      <c r="C178" s="30" t="n"/>
      <c r="D178" s="31" t="n"/>
      <c r="E178" s="30" t="n"/>
      <c r="F178" s="32" t="n"/>
      <c r="G178" s="31">
        <f>IF($D178="","",$D178*IF($F178="",'🔧 Settings'!$C$8,$F178))</f>
        <v/>
      </c>
      <c r="H178" s="31">
        <f>IF($D178="","",$D178*(1-IF($F178="",'🔧 Settings'!$C$8,$F178)))</f>
        <v/>
      </c>
      <c r="I178" s="30" t="n"/>
      <c r="J178" s="30" t="n"/>
      <c r="K178" s="33">
        <f>IF($D178="",0,IF($I178="Yes",0,IF($E178='🔧 Settings'!$C$6,$D178*(1-IF($F178="",'🔧 Settings'!$C$8,$F178)),-$D178*IF($F178="",'🔧 Settings'!$C$8,$F178))))</f>
        <v/>
      </c>
    </row>
    <row r="179">
      <c r="A179" s="29" t="n"/>
      <c r="B179" s="30" t="n"/>
      <c r="C179" s="30" t="n"/>
      <c r="D179" s="31" t="n"/>
      <c r="E179" s="30" t="n"/>
      <c r="F179" s="32" t="n"/>
      <c r="G179" s="31">
        <f>IF($D179="","",$D179*IF($F179="",'🔧 Settings'!$C$8,$F179))</f>
        <v/>
      </c>
      <c r="H179" s="31">
        <f>IF($D179="","",$D179*(1-IF($F179="",'🔧 Settings'!$C$8,$F179)))</f>
        <v/>
      </c>
      <c r="I179" s="30" t="n"/>
      <c r="J179" s="30" t="n"/>
      <c r="K179" s="33">
        <f>IF($D179="",0,IF($I179="Yes",0,IF($E179='🔧 Settings'!$C$6,$D179*(1-IF($F179="",'🔧 Settings'!$C$8,$F179)),-$D179*IF($F179="",'🔧 Settings'!$C$8,$F179))))</f>
        <v/>
      </c>
    </row>
    <row r="180">
      <c r="A180" s="29" t="n"/>
      <c r="B180" s="30" t="n"/>
      <c r="C180" s="30" t="n"/>
      <c r="D180" s="31" t="n"/>
      <c r="E180" s="30" t="n"/>
      <c r="F180" s="32" t="n"/>
      <c r="G180" s="31">
        <f>IF($D180="","",$D180*IF($F180="",'🔧 Settings'!$C$8,$F180))</f>
        <v/>
      </c>
      <c r="H180" s="31">
        <f>IF($D180="","",$D180*(1-IF($F180="",'🔧 Settings'!$C$8,$F180)))</f>
        <v/>
      </c>
      <c r="I180" s="30" t="n"/>
      <c r="J180" s="30" t="n"/>
      <c r="K180" s="33">
        <f>IF($D180="",0,IF($I180="Yes",0,IF($E180='🔧 Settings'!$C$6,$D180*(1-IF($F180="",'🔧 Settings'!$C$8,$F180)),-$D180*IF($F180="",'🔧 Settings'!$C$8,$F180))))</f>
        <v/>
      </c>
    </row>
    <row r="181">
      <c r="A181" s="29" t="n"/>
      <c r="B181" s="30" t="n"/>
      <c r="C181" s="30" t="n"/>
      <c r="D181" s="31" t="n"/>
      <c r="E181" s="30" t="n"/>
      <c r="F181" s="32" t="n"/>
      <c r="G181" s="31">
        <f>IF($D181="","",$D181*IF($F181="",'🔧 Settings'!$C$8,$F181))</f>
        <v/>
      </c>
      <c r="H181" s="31">
        <f>IF($D181="","",$D181*(1-IF($F181="",'🔧 Settings'!$C$8,$F181)))</f>
        <v/>
      </c>
      <c r="I181" s="30" t="n"/>
      <c r="J181" s="30" t="n"/>
      <c r="K181" s="33">
        <f>IF($D181="",0,IF($I181="Yes",0,IF($E181='🔧 Settings'!$C$6,$D181*(1-IF($F181="",'🔧 Settings'!$C$8,$F181)),-$D181*IF($F181="",'🔧 Settings'!$C$8,$F181))))</f>
        <v/>
      </c>
    </row>
    <row r="182">
      <c r="A182" s="29" t="n"/>
      <c r="B182" s="30" t="n"/>
      <c r="C182" s="30" t="n"/>
      <c r="D182" s="31" t="n"/>
      <c r="E182" s="30" t="n"/>
      <c r="F182" s="32" t="n"/>
      <c r="G182" s="31">
        <f>IF($D182="","",$D182*IF($F182="",'🔧 Settings'!$C$8,$F182))</f>
        <v/>
      </c>
      <c r="H182" s="31">
        <f>IF($D182="","",$D182*(1-IF($F182="",'🔧 Settings'!$C$8,$F182)))</f>
        <v/>
      </c>
      <c r="I182" s="30" t="n"/>
      <c r="J182" s="30" t="n"/>
      <c r="K182" s="33">
        <f>IF($D182="",0,IF($I182="Yes",0,IF($E182='🔧 Settings'!$C$6,$D182*(1-IF($F182="",'🔧 Settings'!$C$8,$F182)),-$D182*IF($F182="",'🔧 Settings'!$C$8,$F182))))</f>
        <v/>
      </c>
    </row>
    <row r="183">
      <c r="A183" s="29" t="n"/>
      <c r="B183" s="30" t="n"/>
      <c r="C183" s="30" t="n"/>
      <c r="D183" s="31" t="n"/>
      <c r="E183" s="30" t="n"/>
      <c r="F183" s="32" t="n"/>
      <c r="G183" s="31">
        <f>IF($D183="","",$D183*IF($F183="",'🔧 Settings'!$C$8,$F183))</f>
        <v/>
      </c>
      <c r="H183" s="31">
        <f>IF($D183="","",$D183*(1-IF($F183="",'🔧 Settings'!$C$8,$F183)))</f>
        <v/>
      </c>
      <c r="I183" s="30" t="n"/>
      <c r="J183" s="30" t="n"/>
      <c r="K183" s="33">
        <f>IF($D183="",0,IF($I183="Yes",0,IF($E183='🔧 Settings'!$C$6,$D183*(1-IF($F183="",'🔧 Settings'!$C$8,$F183)),-$D183*IF($F183="",'🔧 Settings'!$C$8,$F183))))</f>
        <v/>
      </c>
    </row>
    <row r="184">
      <c r="A184" s="29" t="n"/>
      <c r="B184" s="30" t="n"/>
      <c r="C184" s="30" t="n"/>
      <c r="D184" s="31" t="n"/>
      <c r="E184" s="30" t="n"/>
      <c r="F184" s="32" t="n"/>
      <c r="G184" s="31">
        <f>IF($D184="","",$D184*IF($F184="",'🔧 Settings'!$C$8,$F184))</f>
        <v/>
      </c>
      <c r="H184" s="31">
        <f>IF($D184="","",$D184*(1-IF($F184="",'🔧 Settings'!$C$8,$F184)))</f>
        <v/>
      </c>
      <c r="I184" s="30" t="n"/>
      <c r="J184" s="30" t="n"/>
      <c r="K184" s="33">
        <f>IF($D184="",0,IF($I184="Yes",0,IF($E184='🔧 Settings'!$C$6,$D184*(1-IF($F184="",'🔧 Settings'!$C$8,$F184)),-$D184*IF($F184="",'🔧 Settings'!$C$8,$F184))))</f>
        <v/>
      </c>
    </row>
    <row r="185">
      <c r="A185" s="29" t="n"/>
      <c r="B185" s="30" t="n"/>
      <c r="C185" s="30" t="n"/>
      <c r="D185" s="31" t="n"/>
      <c r="E185" s="30" t="n"/>
      <c r="F185" s="32" t="n"/>
      <c r="G185" s="31">
        <f>IF($D185="","",$D185*IF($F185="",'🔧 Settings'!$C$8,$F185))</f>
        <v/>
      </c>
      <c r="H185" s="31">
        <f>IF($D185="","",$D185*(1-IF($F185="",'🔧 Settings'!$C$8,$F185)))</f>
        <v/>
      </c>
      <c r="I185" s="30" t="n"/>
      <c r="J185" s="30" t="n"/>
      <c r="K185" s="33">
        <f>IF($D185="",0,IF($I185="Yes",0,IF($E185='🔧 Settings'!$C$6,$D185*(1-IF($F185="",'🔧 Settings'!$C$8,$F185)),-$D185*IF($F185="",'🔧 Settings'!$C$8,$F185))))</f>
        <v/>
      </c>
    </row>
    <row r="186">
      <c r="A186" s="29" t="n"/>
      <c r="B186" s="30" t="n"/>
      <c r="C186" s="30" t="n"/>
      <c r="D186" s="31" t="n"/>
      <c r="E186" s="30" t="n"/>
      <c r="F186" s="32" t="n"/>
      <c r="G186" s="31">
        <f>IF($D186="","",$D186*IF($F186="",'🔧 Settings'!$C$8,$F186))</f>
        <v/>
      </c>
      <c r="H186" s="31">
        <f>IF($D186="","",$D186*(1-IF($F186="",'🔧 Settings'!$C$8,$F186)))</f>
        <v/>
      </c>
      <c r="I186" s="30" t="n"/>
      <c r="J186" s="30" t="n"/>
      <c r="K186" s="33">
        <f>IF($D186="",0,IF($I186="Yes",0,IF($E186='🔧 Settings'!$C$6,$D186*(1-IF($F186="",'🔧 Settings'!$C$8,$F186)),-$D186*IF($F186="",'🔧 Settings'!$C$8,$F186))))</f>
        <v/>
      </c>
    </row>
    <row r="187">
      <c r="A187" s="29" t="n"/>
      <c r="B187" s="30" t="n"/>
      <c r="C187" s="30" t="n"/>
      <c r="D187" s="31" t="n"/>
      <c r="E187" s="30" t="n"/>
      <c r="F187" s="32" t="n"/>
      <c r="G187" s="31">
        <f>IF($D187="","",$D187*IF($F187="",'🔧 Settings'!$C$8,$F187))</f>
        <v/>
      </c>
      <c r="H187" s="31">
        <f>IF($D187="","",$D187*(1-IF($F187="",'🔧 Settings'!$C$8,$F187)))</f>
        <v/>
      </c>
      <c r="I187" s="30" t="n"/>
      <c r="J187" s="30" t="n"/>
      <c r="K187" s="33">
        <f>IF($D187="",0,IF($I187="Yes",0,IF($E187='🔧 Settings'!$C$6,$D187*(1-IF($F187="",'🔧 Settings'!$C$8,$F187)),-$D187*IF($F187="",'🔧 Settings'!$C$8,$F187))))</f>
        <v/>
      </c>
    </row>
    <row r="188">
      <c r="A188" s="29" t="n"/>
      <c r="B188" s="30" t="n"/>
      <c r="C188" s="30" t="n"/>
      <c r="D188" s="31" t="n"/>
      <c r="E188" s="30" t="n"/>
      <c r="F188" s="32" t="n"/>
      <c r="G188" s="31">
        <f>IF($D188="","",$D188*IF($F188="",'🔧 Settings'!$C$8,$F188))</f>
        <v/>
      </c>
      <c r="H188" s="31">
        <f>IF($D188="","",$D188*(1-IF($F188="",'🔧 Settings'!$C$8,$F188)))</f>
        <v/>
      </c>
      <c r="I188" s="30" t="n"/>
      <c r="J188" s="30" t="n"/>
      <c r="K188" s="33">
        <f>IF($D188="",0,IF($I188="Yes",0,IF($E188='🔧 Settings'!$C$6,$D188*(1-IF($F188="",'🔧 Settings'!$C$8,$F188)),-$D188*IF($F188="",'🔧 Settings'!$C$8,$F188))))</f>
        <v/>
      </c>
    </row>
    <row r="189">
      <c r="A189" s="29" t="n"/>
      <c r="B189" s="30" t="n"/>
      <c r="C189" s="30" t="n"/>
      <c r="D189" s="31" t="n"/>
      <c r="E189" s="30" t="n"/>
      <c r="F189" s="32" t="n"/>
      <c r="G189" s="31">
        <f>IF($D189="","",$D189*IF($F189="",'🔧 Settings'!$C$8,$F189))</f>
        <v/>
      </c>
      <c r="H189" s="31">
        <f>IF($D189="","",$D189*(1-IF($F189="",'🔧 Settings'!$C$8,$F189)))</f>
        <v/>
      </c>
      <c r="I189" s="30" t="n"/>
      <c r="J189" s="30" t="n"/>
      <c r="K189" s="33">
        <f>IF($D189="",0,IF($I189="Yes",0,IF($E189='🔧 Settings'!$C$6,$D189*(1-IF($F189="",'🔧 Settings'!$C$8,$F189)),-$D189*IF($F189="",'🔧 Settings'!$C$8,$F189))))</f>
        <v/>
      </c>
    </row>
    <row r="190">
      <c r="A190" s="29" t="n"/>
      <c r="B190" s="30" t="n"/>
      <c r="C190" s="30" t="n"/>
      <c r="D190" s="31" t="n"/>
      <c r="E190" s="30" t="n"/>
      <c r="F190" s="32" t="n"/>
      <c r="G190" s="31">
        <f>IF($D190="","",$D190*IF($F190="",'🔧 Settings'!$C$8,$F190))</f>
        <v/>
      </c>
      <c r="H190" s="31">
        <f>IF($D190="","",$D190*(1-IF($F190="",'🔧 Settings'!$C$8,$F190)))</f>
        <v/>
      </c>
      <c r="I190" s="30" t="n"/>
      <c r="J190" s="30" t="n"/>
      <c r="K190" s="33">
        <f>IF($D190="",0,IF($I190="Yes",0,IF($E190='🔧 Settings'!$C$6,$D190*(1-IF($F190="",'🔧 Settings'!$C$8,$F190)),-$D190*IF($F190="",'🔧 Settings'!$C$8,$F190))))</f>
        <v/>
      </c>
    </row>
    <row r="191">
      <c r="A191" s="29" t="n"/>
      <c r="B191" s="30" t="n"/>
      <c r="C191" s="30" t="n"/>
      <c r="D191" s="31" t="n"/>
      <c r="E191" s="30" t="n"/>
      <c r="F191" s="32" t="n"/>
      <c r="G191" s="31">
        <f>IF($D191="","",$D191*IF($F191="",'🔧 Settings'!$C$8,$F191))</f>
        <v/>
      </c>
      <c r="H191" s="31">
        <f>IF($D191="","",$D191*(1-IF($F191="",'🔧 Settings'!$C$8,$F191)))</f>
        <v/>
      </c>
      <c r="I191" s="30" t="n"/>
      <c r="J191" s="30" t="n"/>
      <c r="K191" s="33">
        <f>IF($D191="",0,IF($I191="Yes",0,IF($E191='🔧 Settings'!$C$6,$D191*(1-IF($F191="",'🔧 Settings'!$C$8,$F191)),-$D191*IF($F191="",'🔧 Settings'!$C$8,$F191))))</f>
        <v/>
      </c>
    </row>
    <row r="192">
      <c r="A192" s="29" t="n"/>
      <c r="B192" s="30" t="n"/>
      <c r="C192" s="30" t="n"/>
      <c r="D192" s="31" t="n"/>
      <c r="E192" s="30" t="n"/>
      <c r="F192" s="32" t="n"/>
      <c r="G192" s="31">
        <f>IF($D192="","",$D192*IF($F192="",'🔧 Settings'!$C$8,$F192))</f>
        <v/>
      </c>
      <c r="H192" s="31">
        <f>IF($D192="","",$D192*(1-IF($F192="",'🔧 Settings'!$C$8,$F192)))</f>
        <v/>
      </c>
      <c r="I192" s="30" t="n"/>
      <c r="J192" s="30" t="n"/>
      <c r="K192" s="33">
        <f>IF($D192="",0,IF($I192="Yes",0,IF($E192='🔧 Settings'!$C$6,$D192*(1-IF($F192="",'🔧 Settings'!$C$8,$F192)),-$D192*IF($F192="",'🔧 Settings'!$C$8,$F192))))</f>
        <v/>
      </c>
    </row>
    <row r="193">
      <c r="A193" s="29" t="n"/>
      <c r="B193" s="30" t="n"/>
      <c r="C193" s="30" t="n"/>
      <c r="D193" s="31" t="n"/>
      <c r="E193" s="30" t="n"/>
      <c r="F193" s="32" t="n"/>
      <c r="G193" s="31">
        <f>IF($D193="","",$D193*IF($F193="",'🔧 Settings'!$C$8,$F193))</f>
        <v/>
      </c>
      <c r="H193" s="31">
        <f>IF($D193="","",$D193*(1-IF($F193="",'🔧 Settings'!$C$8,$F193)))</f>
        <v/>
      </c>
      <c r="I193" s="30" t="n"/>
      <c r="J193" s="30" t="n"/>
      <c r="K193" s="33">
        <f>IF($D193="",0,IF($I193="Yes",0,IF($E193='🔧 Settings'!$C$6,$D193*(1-IF($F193="",'🔧 Settings'!$C$8,$F193)),-$D193*IF($F193="",'🔧 Settings'!$C$8,$F193))))</f>
        <v/>
      </c>
    </row>
    <row r="194">
      <c r="A194" s="29" t="n"/>
      <c r="B194" s="30" t="n"/>
      <c r="C194" s="30" t="n"/>
      <c r="D194" s="31" t="n"/>
      <c r="E194" s="30" t="n"/>
      <c r="F194" s="32" t="n"/>
      <c r="G194" s="31">
        <f>IF($D194="","",$D194*IF($F194="",'🔧 Settings'!$C$8,$F194))</f>
        <v/>
      </c>
      <c r="H194" s="31">
        <f>IF($D194="","",$D194*(1-IF($F194="",'🔧 Settings'!$C$8,$F194)))</f>
        <v/>
      </c>
      <c r="I194" s="30" t="n"/>
      <c r="J194" s="30" t="n"/>
      <c r="K194" s="33">
        <f>IF($D194="",0,IF($I194="Yes",0,IF($E194='🔧 Settings'!$C$6,$D194*(1-IF($F194="",'🔧 Settings'!$C$8,$F194)),-$D194*IF($F194="",'🔧 Settings'!$C$8,$F194))))</f>
        <v/>
      </c>
    </row>
    <row r="195">
      <c r="A195" s="29" t="n"/>
      <c r="B195" s="30" t="n"/>
      <c r="C195" s="30" t="n"/>
      <c r="D195" s="31" t="n"/>
      <c r="E195" s="30" t="n"/>
      <c r="F195" s="32" t="n"/>
      <c r="G195" s="31">
        <f>IF($D195="","",$D195*IF($F195="",'🔧 Settings'!$C$8,$F195))</f>
        <v/>
      </c>
      <c r="H195" s="31">
        <f>IF($D195="","",$D195*(1-IF($F195="",'🔧 Settings'!$C$8,$F195)))</f>
        <v/>
      </c>
      <c r="I195" s="30" t="n"/>
      <c r="J195" s="30" t="n"/>
      <c r="K195" s="33">
        <f>IF($D195="",0,IF($I195="Yes",0,IF($E195='🔧 Settings'!$C$6,$D195*(1-IF($F195="",'🔧 Settings'!$C$8,$F195)),-$D195*IF($F195="",'🔧 Settings'!$C$8,$F195))))</f>
        <v/>
      </c>
    </row>
    <row r="196">
      <c r="A196" s="29" t="n"/>
      <c r="B196" s="30" t="n"/>
      <c r="C196" s="30" t="n"/>
      <c r="D196" s="31" t="n"/>
      <c r="E196" s="30" t="n"/>
      <c r="F196" s="32" t="n"/>
      <c r="G196" s="31">
        <f>IF($D196="","",$D196*IF($F196="",'🔧 Settings'!$C$8,$F196))</f>
        <v/>
      </c>
      <c r="H196" s="31">
        <f>IF($D196="","",$D196*(1-IF($F196="",'🔧 Settings'!$C$8,$F196)))</f>
        <v/>
      </c>
      <c r="I196" s="30" t="n"/>
      <c r="J196" s="30" t="n"/>
      <c r="K196" s="33">
        <f>IF($D196="",0,IF($I196="Yes",0,IF($E196='🔧 Settings'!$C$6,$D196*(1-IF($F196="",'🔧 Settings'!$C$8,$F196)),-$D196*IF($F196="",'🔧 Settings'!$C$8,$F196))))</f>
        <v/>
      </c>
    </row>
    <row r="197">
      <c r="A197" s="29" t="n"/>
      <c r="B197" s="30" t="n"/>
      <c r="C197" s="30" t="n"/>
      <c r="D197" s="31" t="n"/>
      <c r="E197" s="30" t="n"/>
      <c r="F197" s="32" t="n"/>
      <c r="G197" s="31">
        <f>IF($D197="","",$D197*IF($F197="",'🔧 Settings'!$C$8,$F197))</f>
        <v/>
      </c>
      <c r="H197" s="31">
        <f>IF($D197="","",$D197*(1-IF($F197="",'🔧 Settings'!$C$8,$F197)))</f>
        <v/>
      </c>
      <c r="I197" s="30" t="n"/>
      <c r="J197" s="30" t="n"/>
      <c r="K197" s="33">
        <f>IF($D197="",0,IF($I197="Yes",0,IF($E197='🔧 Settings'!$C$6,$D197*(1-IF($F197="",'🔧 Settings'!$C$8,$F197)),-$D197*IF($F197="",'🔧 Settings'!$C$8,$F197))))</f>
        <v/>
      </c>
    </row>
    <row r="198">
      <c r="A198" s="29" t="n"/>
      <c r="B198" s="30" t="n"/>
      <c r="C198" s="30" t="n"/>
      <c r="D198" s="31" t="n"/>
      <c r="E198" s="30" t="n"/>
      <c r="F198" s="32" t="n"/>
      <c r="G198" s="31">
        <f>IF($D198="","",$D198*IF($F198="",'🔧 Settings'!$C$8,$F198))</f>
        <v/>
      </c>
      <c r="H198" s="31">
        <f>IF($D198="","",$D198*(1-IF($F198="",'🔧 Settings'!$C$8,$F198)))</f>
        <v/>
      </c>
      <c r="I198" s="30" t="n"/>
      <c r="J198" s="30" t="n"/>
      <c r="K198" s="33">
        <f>IF($D198="",0,IF($I198="Yes",0,IF($E198='🔧 Settings'!$C$6,$D198*(1-IF($F198="",'🔧 Settings'!$C$8,$F198)),-$D198*IF($F198="",'🔧 Settings'!$C$8,$F198))))</f>
        <v/>
      </c>
    </row>
    <row r="199">
      <c r="A199" s="29" t="n"/>
      <c r="B199" s="30" t="n"/>
      <c r="C199" s="30" t="n"/>
      <c r="D199" s="31" t="n"/>
      <c r="E199" s="30" t="n"/>
      <c r="F199" s="32" t="n"/>
      <c r="G199" s="31">
        <f>IF($D199="","",$D199*IF($F199="",'🔧 Settings'!$C$8,$F199))</f>
        <v/>
      </c>
      <c r="H199" s="31">
        <f>IF($D199="","",$D199*(1-IF($F199="",'🔧 Settings'!$C$8,$F199)))</f>
        <v/>
      </c>
      <c r="I199" s="30" t="n"/>
      <c r="J199" s="30" t="n"/>
      <c r="K199" s="33">
        <f>IF($D199="",0,IF($I199="Yes",0,IF($E199='🔧 Settings'!$C$6,$D199*(1-IF($F199="",'🔧 Settings'!$C$8,$F199)),-$D199*IF($F199="",'🔧 Settings'!$C$8,$F199))))</f>
        <v/>
      </c>
    </row>
    <row r="200">
      <c r="A200" s="29" t="n"/>
      <c r="B200" s="30" t="n"/>
      <c r="C200" s="30" t="n"/>
      <c r="D200" s="31" t="n"/>
      <c r="E200" s="30" t="n"/>
      <c r="F200" s="32" t="n"/>
      <c r="G200" s="31">
        <f>IF($D200="","",$D200*IF($F200="",'🔧 Settings'!$C$8,$F200))</f>
        <v/>
      </c>
      <c r="H200" s="31">
        <f>IF($D200="","",$D200*(1-IF($F200="",'🔧 Settings'!$C$8,$F200)))</f>
        <v/>
      </c>
      <c r="I200" s="30" t="n"/>
      <c r="J200" s="30" t="n"/>
      <c r="K200" s="33">
        <f>IF($D200="",0,IF($I200="Yes",0,IF($E200='🔧 Settings'!$C$6,$D200*(1-IF($F200="",'🔧 Settings'!$C$8,$F200)),-$D200*IF($F200="",'🔧 Settings'!$C$8,$F200))))</f>
        <v/>
      </c>
    </row>
    <row r="201">
      <c r="A201" s="29" t="n"/>
      <c r="B201" s="30" t="n"/>
      <c r="C201" s="30" t="n"/>
      <c r="D201" s="31" t="n"/>
      <c r="E201" s="30" t="n"/>
      <c r="F201" s="32" t="n"/>
      <c r="G201" s="31">
        <f>IF($D201="","",$D201*IF($F201="",'🔧 Settings'!$C$8,$F201))</f>
        <v/>
      </c>
      <c r="H201" s="31">
        <f>IF($D201="","",$D201*(1-IF($F201="",'🔧 Settings'!$C$8,$F201)))</f>
        <v/>
      </c>
      <c r="I201" s="30" t="n"/>
      <c r="J201" s="30" t="n"/>
      <c r="K201" s="33">
        <f>IF($D201="",0,IF($I201="Yes",0,IF($E201='🔧 Settings'!$C$6,$D201*(1-IF($F201="",'🔧 Settings'!$C$8,$F201)),-$D201*IF($F201="",'🔧 Settings'!$C$8,$F201))))</f>
        <v/>
      </c>
    </row>
  </sheetData>
  <conditionalFormatting sqref="A2:J201">
    <cfRule type="expression" priority="1" dxfId="0">
      <formula>AND(ISEVEN(ROW()),$A2&lt;&gt;"")</formula>
    </cfRule>
  </conditionalFormatting>
  <conditionalFormatting sqref="I2:I201">
    <cfRule type="cellIs" priority="2" operator="equal" dxfId="1">
      <formula>"No"</formula>
    </cfRule>
    <cfRule type="cellIs" priority="3" operator="equal" dxfId="2">
      <formula>"Yes"</formula>
    </cfRule>
  </conditionalFormatting>
  <dataValidations count="3">
    <dataValidation sqref="C2:C201" showDropDown="0" showInputMessage="0" showErrorMessage="0" allowBlank="1" type="list">
      <formula1>'🔧 Settings'!$B$12:$B$21</formula1>
    </dataValidation>
    <dataValidation sqref="E2:E201" showDropDown="0" showInputMessage="0" showErrorMessage="0" allowBlank="1" type="list">
      <formula1>'🔧 Settings'!$C$6:$C$7</formula1>
    </dataValidation>
    <dataValidation sqref="I2:I201" showDropDown="0" showInputMessage="0" showErrorMessage="0" allowBlank="1" type="list">
      <formula1>"Yes,No"</formula1>
    </dataValidation>
  </dataValidations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tabColor rgb="00FBEFD0"/>
    <outlinePr summaryBelow="1" summaryRight="1"/>
    <pageSetUpPr fitToPage="1"/>
  </sheetPr>
  <dimension ref="A1:Z400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30" customWidth="1" min="2" max="2"/>
    <col width="14" customWidth="1" min="3" max="3"/>
    <col width="14" customWidth="1" min="4" max="4"/>
  </cols>
  <sheetData>
    <row r="1"/>
    <row r="2" ht="36" customHeight="1">
      <c r="B2" s="1" t="inlineStr">
        <is>
          <t>Setup  🔧</t>
        </is>
      </c>
    </row>
    <row r="3"/>
    <row r="4" ht="22" customHeight="1">
      <c r="B4" s="2" t="inlineStr">
        <is>
          <t>Edit the shaded boxes below.</t>
        </is>
      </c>
    </row>
    <row r="5"/>
    <row r="6" ht="24" customHeight="1">
      <c r="B6" s="34" t="inlineStr">
        <is>
          <t>Parent A name</t>
        </is>
      </c>
      <c r="C6" s="35" t="inlineStr">
        <is>
          <t>Mom</t>
        </is>
      </c>
      <c r="D6" s="8" t="n"/>
    </row>
    <row r="7" ht="24" customHeight="1">
      <c r="B7" s="36" t="inlineStr">
        <is>
          <t>Parent B name</t>
        </is>
      </c>
      <c r="C7" s="35" t="inlineStr">
        <is>
          <t>Dad</t>
        </is>
      </c>
      <c r="D7" s="10" t="n"/>
    </row>
    <row r="8" ht="24" customHeight="1">
      <c r="B8" s="36" t="inlineStr">
        <is>
          <t>Default split to Parent A</t>
        </is>
      </c>
      <c r="C8" s="37" t="n">
        <v>0.5</v>
      </c>
      <c r="D8" s="10" t="n"/>
    </row>
    <row r="9" ht="24" customHeight="1">
      <c r="B9" s="38" t="inlineStr">
        <is>
          <t>Currency symbol</t>
        </is>
      </c>
      <c r="C9" s="35" t="inlineStr">
        <is>
          <t>$</t>
        </is>
      </c>
      <c r="D9" s="27" t="n"/>
    </row>
    <row r="10"/>
    <row r="11">
      <c r="B11" s="5" t="inlineStr">
        <is>
          <t>CATEGORIES  💕   (these fill the dropdowns)</t>
        </is>
      </c>
    </row>
    <row r="12" ht="22" customHeight="1">
      <c r="B12" s="39" t="inlineStr">
        <is>
          <t>💊 Medical</t>
        </is>
      </c>
    </row>
    <row r="13" ht="22" customHeight="1">
      <c r="B13" s="40" t="inlineStr">
        <is>
          <t>🦷 Dental</t>
        </is>
      </c>
    </row>
    <row r="14" ht="22" customHeight="1">
      <c r="B14" s="41" t="inlineStr">
        <is>
          <t>📚 School</t>
        </is>
      </c>
    </row>
    <row r="15" ht="22" customHeight="1">
      <c r="B15" s="42" t="inlineStr">
        <is>
          <t>⚽ Activities</t>
        </is>
      </c>
    </row>
    <row r="16" ht="22" customHeight="1">
      <c r="B16" s="43" t="inlineStr">
        <is>
          <t>🧸 Childcare</t>
        </is>
      </c>
    </row>
    <row r="17" ht="22" customHeight="1">
      <c r="B17" s="44" t="inlineStr">
        <is>
          <t>👕 Clothing</t>
        </is>
      </c>
    </row>
    <row r="18" ht="22" customHeight="1">
      <c r="B18" s="45" t="inlineStr">
        <is>
          <t>🍎 Food</t>
        </is>
      </c>
    </row>
    <row r="19" ht="22" customHeight="1">
      <c r="B19" s="46" t="inlineStr">
        <is>
          <t>🚗 Transportation</t>
        </is>
      </c>
    </row>
    <row r="20" ht="22" customHeight="1">
      <c r="B20" s="47" t="inlineStr">
        <is>
          <t>🎨 Extracurricular</t>
        </is>
      </c>
    </row>
    <row r="21" ht="22" customHeight="1">
      <c r="B21" s="48" t="inlineStr">
        <is>
          <t>🎁 Other</t>
        </is>
      </c>
    </row>
    <row r="22"/>
    <row r="23">
      <c r="B23" s="16" t="inlineStr">
        <is>
          <t>templacity.com</t>
        </is>
      </c>
    </row>
    <row r="24"/>
    <row r="25"/>
    <row r="26"/>
    <row r="27"/>
    <row r="28"/>
    <row r="29"/>
    <row r="30"/>
    <row r="31"/>
    <row r="32"/>
    <row r="33"/>
    <row r="34"/>
    <row r="35"/>
    <row r="36"/>
    <row r="37"/>
    <row r="38"/>
    <row r="39"/>
    <row r="40"/>
    <row r="41"/>
    <row r="42"/>
    <row r="43"/>
    <row r="44"/>
    <row r="45"/>
    <row r="46"/>
    <row r="47"/>
    <row r="48"/>
    <row r="49"/>
    <row r="50"/>
    <row r="51"/>
    <row r="52"/>
    <row r="53"/>
    <row r="54"/>
    <row r="55"/>
    <row r="56"/>
    <row r="57"/>
    <row r="58"/>
    <row r="59"/>
    <row r="60"/>
    <row r="61"/>
    <row r="62"/>
    <row r="63"/>
    <row r="64"/>
    <row r="65"/>
    <row r="66"/>
    <row r="67"/>
    <row r="68"/>
    <row r="69"/>
    <row r="70"/>
    <row r="71"/>
    <row r="72"/>
    <row r="73"/>
    <row r="74"/>
    <row r="75"/>
    <row r="76"/>
    <row r="77"/>
    <row r="78"/>
    <row r="79"/>
    <row r="80"/>
    <row r="81"/>
    <row r="82"/>
    <row r="83"/>
    <row r="84"/>
    <row r="85"/>
    <row r="86"/>
    <row r="87"/>
    <row r="88"/>
    <row r="89"/>
    <row r="90"/>
    <row r="91"/>
    <row r="92"/>
    <row r="93"/>
    <row r="94"/>
    <row r="95"/>
    <row r="96"/>
    <row r="97"/>
    <row r="98"/>
    <row r="99"/>
    <row r="100"/>
    <row r="101"/>
    <row r="102"/>
    <row r="103"/>
    <row r="104"/>
    <row r="105"/>
    <row r="106"/>
    <row r="107"/>
    <row r="108"/>
    <row r="109"/>
    <row r="110"/>
    <row r="111"/>
    <row r="112"/>
    <row r="113"/>
    <row r="114"/>
    <row r="115"/>
    <row r="116"/>
    <row r="117"/>
    <row r="118"/>
    <row r="119"/>
    <row r="120"/>
    <row r="121"/>
    <row r="122"/>
    <row r="123"/>
    <row r="124"/>
    <row r="125"/>
    <row r="126"/>
    <row r="127"/>
    <row r="128"/>
    <row r="129"/>
    <row r="130"/>
    <row r="131"/>
    <row r="132"/>
    <row r="133"/>
    <row r="134"/>
    <row r="135"/>
    <row r="136"/>
    <row r="137"/>
    <row r="138"/>
    <row r="139"/>
    <row r="140"/>
    <row r="141"/>
    <row r="142"/>
    <row r="143"/>
    <row r="144"/>
    <row r="145"/>
    <row r="146"/>
    <row r="147"/>
    <row r="148"/>
    <row r="149"/>
    <row r="150"/>
    <row r="151"/>
    <row r="152"/>
    <row r="153"/>
    <row r="154"/>
    <row r="155"/>
    <row r="156"/>
    <row r="157"/>
    <row r="158"/>
    <row r="159"/>
    <row r="160"/>
    <row r="161"/>
    <row r="162"/>
    <row r="163"/>
    <row r="164"/>
    <row r="165"/>
    <row r="166"/>
    <row r="167"/>
    <row r="168"/>
    <row r="169"/>
    <row r="170"/>
    <row r="171"/>
    <row r="172"/>
    <row r="173"/>
    <row r="174"/>
    <row r="175"/>
    <row r="176"/>
    <row r="177"/>
    <row r="178"/>
    <row r="179"/>
    <row r="180"/>
    <row r="181"/>
    <row r="182"/>
    <row r="183"/>
    <row r="184"/>
    <row r="185"/>
    <row r="186"/>
    <row r="187"/>
    <row r="188"/>
    <row r="189"/>
    <row r="190"/>
    <row r="191"/>
    <row r="192"/>
    <row r="193"/>
    <row r="194"/>
    <row r="195"/>
    <row r="196"/>
    <row r="197"/>
    <row r="198"/>
    <row r="199"/>
    <row r="200"/>
    <row r="201"/>
    <row r="202"/>
    <row r="203"/>
    <row r="204"/>
    <row r="205"/>
    <row r="206"/>
    <row r="207"/>
    <row r="208"/>
    <row r="209"/>
    <row r="210"/>
    <row r="211"/>
    <row r="212"/>
    <row r="213"/>
    <row r="214"/>
    <row r="215"/>
    <row r="216"/>
    <row r="217"/>
    <row r="218"/>
    <row r="219"/>
    <row r="220"/>
    <row r="221"/>
    <row r="222"/>
    <row r="223"/>
    <row r="224"/>
    <row r="225"/>
    <row r="226"/>
    <row r="227"/>
    <row r="228"/>
    <row r="229"/>
    <row r="230"/>
    <row r="231"/>
    <row r="232"/>
    <row r="233"/>
    <row r="234"/>
    <row r="235"/>
    <row r="236"/>
    <row r="237"/>
    <row r="238"/>
    <row r="239"/>
    <row r="240"/>
    <row r="241"/>
    <row r="242"/>
    <row r="243"/>
    <row r="244"/>
    <row r="245"/>
    <row r="246"/>
    <row r="247"/>
    <row r="248"/>
    <row r="249"/>
    <row r="250"/>
    <row r="251"/>
    <row r="252"/>
    <row r="253"/>
    <row r="254"/>
    <row r="255"/>
    <row r="256"/>
    <row r="257"/>
    <row r="258"/>
    <row r="259"/>
    <row r="260"/>
    <row r="261"/>
    <row r="262"/>
    <row r="263"/>
    <row r="264"/>
    <row r="265"/>
    <row r="266"/>
    <row r="267"/>
    <row r="268"/>
    <row r="269"/>
    <row r="270"/>
    <row r="271"/>
    <row r="272"/>
    <row r="273"/>
    <row r="274"/>
    <row r="275"/>
    <row r="276"/>
    <row r="277"/>
    <row r="278"/>
    <row r="279"/>
    <row r="280"/>
    <row r="281"/>
    <row r="282"/>
    <row r="283"/>
    <row r="284"/>
    <row r="285"/>
    <row r="286"/>
    <row r="287"/>
    <row r="288"/>
    <row r="289"/>
    <row r="290"/>
    <row r="291"/>
    <row r="292"/>
    <row r="293"/>
    <row r="294"/>
    <row r="295"/>
    <row r="296"/>
    <row r="297"/>
    <row r="298"/>
    <row r="299"/>
    <row r="300"/>
    <row r="301"/>
    <row r="302"/>
    <row r="303"/>
    <row r="304"/>
    <row r="305"/>
    <row r="306"/>
    <row r="307"/>
    <row r="308"/>
    <row r="309"/>
    <row r="310"/>
    <row r="311"/>
    <row r="312"/>
    <row r="313"/>
    <row r="314"/>
    <row r="315"/>
    <row r="316"/>
    <row r="317"/>
    <row r="318"/>
    <row r="319"/>
    <row r="320"/>
    <row r="321"/>
    <row r="322"/>
    <row r="323"/>
    <row r="324"/>
    <row r="325"/>
    <row r="326"/>
    <row r="327"/>
    <row r="328"/>
    <row r="329"/>
    <row r="330"/>
    <row r="331"/>
    <row r="332"/>
    <row r="333"/>
    <row r="334"/>
    <row r="335"/>
    <row r="336"/>
    <row r="337"/>
    <row r="338"/>
    <row r="339"/>
    <row r="340"/>
    <row r="341"/>
    <row r="342"/>
    <row r="343"/>
    <row r="344"/>
    <row r="345"/>
    <row r="346"/>
    <row r="347"/>
    <row r="348"/>
    <row r="349"/>
    <row r="350"/>
    <row r="351"/>
    <row r="352"/>
    <row r="353"/>
    <row r="354"/>
    <row r="355"/>
    <row r="356"/>
    <row r="357"/>
    <row r="358"/>
    <row r="359"/>
    <row r="360"/>
    <row r="361"/>
    <row r="362"/>
    <row r="363"/>
    <row r="364"/>
    <row r="365"/>
    <row r="366"/>
    <row r="367"/>
    <row r="368"/>
    <row r="369"/>
    <row r="370"/>
    <row r="371"/>
    <row r="372"/>
    <row r="373"/>
    <row r="374"/>
    <row r="375"/>
    <row r="376"/>
    <row r="377"/>
    <row r="378"/>
    <row r="379"/>
    <row r="380"/>
    <row r="381"/>
    <row r="382"/>
    <row r="383"/>
    <row r="384"/>
    <row r="385"/>
    <row r="386"/>
    <row r="387"/>
    <row r="388"/>
    <row r="389"/>
    <row r="390"/>
    <row r="391"/>
    <row r="392"/>
    <row r="393"/>
    <row r="394"/>
    <row r="395"/>
    <row r="396"/>
    <row r="397"/>
    <row r="398"/>
    <row r="399"/>
    <row r="400"/>
  </sheetData>
  <mergeCells count="6">
    <mergeCell ref="C6:D6"/>
    <mergeCell ref="C7:D7"/>
    <mergeCell ref="B4:D4"/>
    <mergeCell ref="B2:D2"/>
    <mergeCell ref="C9:D9"/>
    <mergeCell ref="C8:D8"/>
  </mergeCells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2026-08-28T08:07:49Z</dcterms:created>
  <dcterms:modified xmlns:dcterms="http://purl.org/dc/terms/" xmlns:xsi="http://www.w3.org/2001/XMLSchema-instance" xsi:type="dcterms:W3CDTF">2026-08-28T08:07:49Z</dcterms:modified>
</cp:coreProperties>
</file>